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3"/>
  <workbookPr/>
  <mc:AlternateContent xmlns:mc="http://schemas.openxmlformats.org/markup-compatibility/2006">
    <mc:Choice Requires="x15">
      <x15ac:absPath xmlns:x15ac="http://schemas.microsoft.com/office/spreadsheetml/2010/11/ac" url="/Users/gorga/Downloads/"/>
    </mc:Choice>
  </mc:AlternateContent>
  <xr:revisionPtr revIDLastSave="0" documentId="13_ncr:1_{9C041E26-0662-7343-8071-56481FFCF468}" xr6:coauthVersionLast="47" xr6:coauthVersionMax="47" xr10:uidLastSave="{00000000-0000-0000-0000-000000000000}"/>
  <bookViews>
    <workbookView xWindow="0" yWindow="500" windowWidth="29040" windowHeight="17520" activeTab="1" xr2:uid="{A4618E85-E40B-4691-97F4-B5E852E0334B}"/>
  </bookViews>
  <sheets>
    <sheet name="Sheet4" sheetId="9" state="hidden" r:id="rId1"/>
    <sheet name="Milestone" sheetId="1" r:id="rId2"/>
    <sheet name="Cost Reimbursement " sheetId="12" state="hidden" r:id="rId3"/>
    <sheet name="Rencana Anggaran" sheetId="11" r:id="rId4"/>
    <sheet name="Dropdown" sheetId="3" state="hidden" r:id="rId5"/>
  </sheets>
  <definedNames>
    <definedName name="_xlnm.Print_Area" localSheetId="1">Milestone!$A$1:$I$30</definedName>
    <definedName name="_xlnm.Print_Area" localSheetId="3">'Rencana Anggaran'!$A$1:$G$231</definedName>
    <definedName name="_xlnm.Print_Titles" localSheetId="1">Milestone!$5:$5</definedName>
    <definedName name="_xlnm.Print_Titles" localSheetId="3">'Rencana Anggaran'!$6:$6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1" l="1"/>
  <c r="B25" i="1"/>
  <c r="B21" i="1"/>
  <c r="B17" i="1"/>
  <c r="B13" i="1"/>
  <c r="B9" i="1"/>
  <c r="C6" i="1"/>
  <c r="B6" i="1"/>
  <c r="F222" i="11"/>
  <c r="F223" i="11"/>
  <c r="F196" i="11"/>
  <c r="F197" i="11"/>
  <c r="F122" i="11"/>
  <c r="F123" i="11"/>
  <c r="F99" i="11"/>
  <c r="F100" i="11"/>
  <c r="F79" i="11"/>
  <c r="F80" i="11"/>
  <c r="F54" i="11"/>
  <c r="F55" i="11"/>
  <c r="F30" i="11"/>
  <c r="F31" i="11"/>
  <c r="F32" i="11" l="1"/>
  <c r="F33" i="11" s="1"/>
  <c r="H6" i="1" s="1"/>
  <c r="F56" i="11"/>
  <c r="F57" i="11" s="1"/>
  <c r="F58" i="11" s="1"/>
  <c r="F81" i="11"/>
  <c r="F82" i="11" s="1"/>
  <c r="F101" i="11"/>
  <c r="F102" i="11" s="1"/>
  <c r="F124" i="11"/>
  <c r="F125" i="11" s="1"/>
  <c r="F127" i="11" s="1"/>
  <c r="F145" i="11"/>
  <c r="F144" i="11"/>
  <c r="F168" i="11"/>
  <c r="F167" i="11"/>
  <c r="F198" i="11"/>
  <c r="F199" i="11" s="1"/>
  <c r="F228" i="11"/>
  <c r="F227" i="11"/>
  <c r="F224" i="11"/>
  <c r="F225" i="11" s="1"/>
  <c r="F229" i="11" l="1"/>
  <c r="F230" i="11" s="1"/>
  <c r="F169" i="11"/>
  <c r="F170" i="11" s="1"/>
  <c r="F146" i="11"/>
  <c r="F147" i="11" s="1"/>
  <c r="F172" i="11" l="1"/>
</calcChain>
</file>

<file path=xl/sharedStrings.xml><?xml version="1.0" encoding="utf-8"?>
<sst xmlns="http://schemas.openxmlformats.org/spreadsheetml/2006/main" count="719" uniqueCount="254">
  <si>
    <t>Jadwal Penajaman Proposal, 8-21 Januari 2026</t>
  </si>
  <si>
    <t>No.</t>
  </si>
  <si>
    <t>Province</t>
  </si>
  <si>
    <t>Organization</t>
  </si>
  <si>
    <t>Notes</t>
  </si>
  <si>
    <t>Day</t>
  </si>
  <si>
    <t>Time</t>
  </si>
  <si>
    <t>Bali</t>
  </si>
  <si>
    <t>BUMDes Bondalem Sejahtera</t>
  </si>
  <si>
    <t>Perlu penajaman isu dan kegiatan yang diusulkan, serta klarifikasi peran Yayasan Reef Check.  Kontribusi kegiatan ke EVIKA KK Buleleng</t>
  </si>
  <si>
    <t>C</t>
  </si>
  <si>
    <t xml:space="preserve">09.00-11.30 </t>
  </si>
  <si>
    <t>Slot A</t>
  </si>
  <si>
    <t>Maluku</t>
  </si>
  <si>
    <t>Yayasan Nusa Bahari Lestari</t>
  </si>
  <si>
    <t>Perlu diperkuat keterlibatan masyarakat lokal dalam kegiatan monitoring dan kegiatan lainnya, termasuk keberlanjutan. Pemanfaatan hasil monitoring dan desain monitoring perlu diperjelas. Klarifikasi peran Yayasan Kiranis dan CTC</t>
  </si>
  <si>
    <t>A</t>
  </si>
  <si>
    <t>12.30-15.00</t>
  </si>
  <si>
    <t>Slot B</t>
  </si>
  <si>
    <t>Sulsel</t>
  </si>
  <si>
    <t>Perkumpulan Kelompok Masyarakat Konservasi Tanadoang Marine</t>
  </si>
  <si>
    <t>Perlu memperkuat strategi keberlanjutan, termasuk pendanaan.  Ada kegiatan restorasi karang</t>
  </si>
  <si>
    <t>B</t>
  </si>
  <si>
    <t>15.30-18.00</t>
  </si>
  <si>
    <t>Slot C</t>
  </si>
  <si>
    <t>Yayasan Sauwa Sejahtera</t>
  </si>
  <si>
    <t>Malut</t>
  </si>
  <si>
    <t>Kelompok Salterai</t>
  </si>
  <si>
    <t>Day 1</t>
  </si>
  <si>
    <t>NTB</t>
  </si>
  <si>
    <t>Koperasi Desa Merah Putih Labuan Aji</t>
  </si>
  <si>
    <t>Day 2</t>
  </si>
  <si>
    <t>NTT</t>
  </si>
  <si>
    <t>LSM Bengkel Advokasi Pemberdayaan dan Pengembangan Kampung (Bengkel APPeK) NTT</t>
  </si>
  <si>
    <t>Day 3</t>
  </si>
  <si>
    <t>Yayasan Nautika Indonesia Prakarsa</t>
  </si>
  <si>
    <t>Day 4</t>
  </si>
  <si>
    <t>Papua</t>
  </si>
  <si>
    <t>Yayasan Bingkai Cerita Rakyat</t>
  </si>
  <si>
    <t>Day 5</t>
  </si>
  <si>
    <t>Perkumpulan Kelompok Perempuan Lembaga Swadaya Masyarakat Kunti Bhakti</t>
  </si>
  <si>
    <t>Penyu/NOAA</t>
  </si>
  <si>
    <t>Day 6</t>
  </si>
  <si>
    <t>Papua dan Papua Barat Daya</t>
  </si>
  <si>
    <t xml:space="preserve">Program Sains untuk Konservasi, Lembaga Penelitian dan Pengabdian kepada Masyarakat Universitas Papua (S4C LPPM UNIPA) </t>
  </si>
  <si>
    <t>Day 7</t>
  </si>
  <si>
    <t>Bali, NTB, NTT</t>
  </si>
  <si>
    <t>Yayasan Biodiversitas Indonesia</t>
  </si>
  <si>
    <t>Day 8</t>
  </si>
  <si>
    <t>Papua Barat</t>
  </si>
  <si>
    <t xml:space="preserve">Perkumpulan PIONER Tanah Papua </t>
  </si>
  <si>
    <t>Day 9</t>
  </si>
  <si>
    <t>Sinara Kaimana</t>
  </si>
  <si>
    <t>Day 10</t>
  </si>
  <si>
    <t>Papua Barat Daya</t>
  </si>
  <si>
    <t>Masyarakat Hukum Adat (MHA) Wooti Kook Malaumkarta Raya</t>
  </si>
  <si>
    <t>Sulteng</t>
  </si>
  <si>
    <t>Karsa Inisiatif Timur Indoneisa (KARSA INSTITUTE)</t>
  </si>
  <si>
    <t xml:space="preserve">Yayasan Banggai Insan Cita </t>
  </si>
  <si>
    <t>Sultra</t>
  </si>
  <si>
    <t xml:space="preserve">LSM Komunitas Masyarakat Desa Sulawesi Tenggara (LSM KOMNASDESA SULTRA) </t>
  </si>
  <si>
    <t>Pusat studi DKP Universitas Cendrawasih</t>
  </si>
  <si>
    <t xml:space="preserve">Politeknik Kelautan dan Perikanan Bone </t>
  </si>
  <si>
    <t>PAAP Bahari Sejahtera</t>
  </si>
  <si>
    <t>Nusa Bio Diversitas Indonesia</t>
  </si>
  <si>
    <t xml:space="preserve">Universitas Nusa Cendana </t>
  </si>
  <si>
    <t>Yayasan Konservasi dan Penelitian Pari Mobula</t>
  </si>
  <si>
    <t xml:space="preserve">Jurusan Teknologi Hasil Perikanan Fakultas Perikanan dan Ilmu Kelautan Universitas Pattimura </t>
  </si>
  <si>
    <t xml:space="preserve">Program Studi Manajemen Sumberdaya Perairan, FPIK Univ. Darussalam Ambon </t>
  </si>
  <si>
    <t xml:space="preserve">Fakultas Ilmu dan Teknologi Hayati Universitas Teknologi Sumbawa (UTS) </t>
  </si>
  <si>
    <t>Papua Tengah</t>
  </si>
  <si>
    <t>Yayasan Meos Papua Lestari</t>
  </si>
  <si>
    <t>Yayasan Megafauna Laut</t>
  </si>
  <si>
    <t>Eco Nusa (Konsorsium 5 lembaga)</t>
  </si>
  <si>
    <t>Rencana Kerja, Anggaran, dan Indikator Hibah TFCCA</t>
  </si>
  <si>
    <t>Nama Organisasi Pengusul:</t>
  </si>
  <si>
    <t>Judul Proposal/ Kegiatan:</t>
  </si>
  <si>
    <t xml:space="preserve"> Milestone/Capaian/Tujuan</t>
  </si>
  <si>
    <t>Kegiatan</t>
  </si>
  <si>
    <t>Indikator</t>
  </si>
  <si>
    <t>Nama Indikator Tambahan</t>
  </si>
  <si>
    <t>Target Indikator/Output</t>
  </si>
  <si>
    <t>Bukti Penyelesaian</t>
  </si>
  <si>
    <t>Total Anggaran Milestone/ Pencapaian</t>
  </si>
  <si>
    <t>Triwulan</t>
  </si>
  <si>
    <t>Tambahkan sesuai kebutuhan</t>
  </si>
  <si>
    <t>Catatan:  Pelaporan, Penagihan dan Pembayaran akan dilakukan setiap triwulan</t>
  </si>
  <si>
    <t> </t>
  </si>
  <si>
    <t>A.3.2. Rencana Anggaran Hibah Besar</t>
  </si>
  <si>
    <t>Kategori</t>
  </si>
  <si>
    <t>Biaya per Unit</t>
  </si>
  <si>
    <t>Triwulan 1</t>
  </si>
  <si>
    <t>Triwukan 2</t>
  </si>
  <si>
    <t>Triwulan 3</t>
  </si>
  <si>
    <t>Triwulan 4</t>
  </si>
  <si>
    <t>Triwulan 5</t>
  </si>
  <si>
    <t>Triwulan 6</t>
  </si>
  <si>
    <t>Total Pengajuan Dana</t>
  </si>
  <si>
    <t>Catatan dan Asumsi atas Detail Anggaran</t>
  </si>
  <si>
    <t>Gaji dan Tunjangan</t>
  </si>
  <si>
    <t>Karyawan Penuh Waktu #1</t>
  </si>
  <si>
    <t xml:space="preserve">                                   -  </t>
  </si>
  <si>
    <t xml:space="preserve">                     -  </t>
  </si>
  <si>
    <t>Karyawan Penuh Waktu #2</t>
  </si>
  <si>
    <t xml:space="preserve">                                      -  </t>
  </si>
  <si>
    <t xml:space="preserve">                                             -  </t>
  </si>
  <si>
    <t>Karyawan Paruh Waktu #1</t>
  </si>
  <si>
    <t>Karyawan Paruh Waktu #2</t>
  </si>
  <si>
    <t>Total Biaya Gaji dan Tunjangan</t>
  </si>
  <si>
    <t>Jasa Profesional</t>
  </si>
  <si>
    <t>Konsultan</t>
  </si>
  <si>
    <t>Biaya Audit</t>
  </si>
  <si>
    <t>Biaya Legal</t>
  </si>
  <si>
    <t>#</t>
  </si>
  <si>
    <t>BIaya Jasa Profesional Lainnya</t>
  </si>
  <si>
    <t>Biaya Cetak/Printing</t>
  </si>
  <si>
    <t>Total Biaya Jasa Profesional</t>
  </si>
  <si>
    <t>Utilitas</t>
  </si>
  <si>
    <t>Biaya Sewa</t>
  </si>
  <si>
    <t>Biaya Penyimpanan/Storage</t>
  </si>
  <si>
    <t>Biaya Pemeliharaan Gedung/Utilitas</t>
  </si>
  <si>
    <t xml:space="preserve">Total Biaya Occupancy </t>
  </si>
  <si>
    <t>Telekomunikasi</t>
  </si>
  <si>
    <t>Telekomunikasi: Suara</t>
  </si>
  <si>
    <t>Telekomunikasi: Data</t>
  </si>
  <si>
    <t>Total Biaya Telekomunikasi</t>
  </si>
  <si>
    <t>Pos dan Pengiriman</t>
  </si>
  <si>
    <t>Biaya Pengiriman</t>
  </si>
  <si>
    <t>Biaya Pos</t>
  </si>
  <si>
    <t>Biaya Kargo</t>
  </si>
  <si>
    <t>Total Biaya Pos dan Pengiriman</t>
  </si>
  <si>
    <t>Perlengkapan</t>
  </si>
  <si>
    <t>Perlengkapan Kantor</t>
  </si>
  <si>
    <t>Perlengkapan Lapangan</t>
  </si>
  <si>
    <t>Perlengkapan Komputer/Perlengkapan Keras (Hardware)</t>
  </si>
  <si>
    <t>Buku dan Biaya Berlangganan</t>
  </si>
  <si>
    <t>Perangkat Lunak (Software)</t>
  </si>
  <si>
    <t>Total Biaya Perlengkapan</t>
  </si>
  <si>
    <t>Furnitur dan Peralatan</t>
  </si>
  <si>
    <t>Furnitur dan Peralatan &lt;$5,000</t>
  </si>
  <si>
    <t>Furnitur dan Peralatant &gt;$5,000</t>
  </si>
  <si>
    <t>Bahan Konstruksi</t>
  </si>
  <si>
    <t>Kendaraan dan Perahu</t>
  </si>
  <si>
    <t>Total Biaya Furnitur dan Peralatan</t>
  </si>
  <si>
    <t>Pemeliharaan</t>
  </si>
  <si>
    <t>Pemeliharaan Furnitur dan Peralatan</t>
  </si>
  <si>
    <t>Pemeliharaan Perangkat Lunak (Software)</t>
  </si>
  <si>
    <t>Pemeliharaan Kendaraan</t>
  </si>
  <si>
    <t>Total Biaya Pemeliharaan</t>
  </si>
  <si>
    <t>Perjalanan</t>
  </si>
  <si>
    <t>Penginapan, Makanan, dan Biaya Insidental</t>
  </si>
  <si>
    <t>Tiket Pesawat</t>
  </si>
  <si>
    <t>Asuransi Perjalanan</t>
  </si>
  <si>
    <t>Transportasi Lokal</t>
  </si>
  <si>
    <t>Bahan Bakar</t>
  </si>
  <si>
    <t>Total Biaya Perjalanan</t>
  </si>
  <si>
    <t>Rapat/Pertemuan dan Acara Khusus</t>
  </si>
  <si>
    <t>Pelatihan</t>
  </si>
  <si>
    <t>Biaya Rapat/Pertemuan dan Acara Khusus</t>
  </si>
  <si>
    <t>Rupa-Rupa</t>
  </si>
  <si>
    <t>Asuransi Pertanggungjawaban (Liability Insurance)</t>
  </si>
  <si>
    <t>Pajak dan Lisensi</t>
  </si>
  <si>
    <t>Biaya Bank</t>
  </si>
  <si>
    <t>Keuntungan/Kerugian atas Nilai Tukar Mata Uang Asing</t>
  </si>
  <si>
    <t>Total Biaya Rupa-Rupa</t>
  </si>
  <si>
    <t>Sub-Hibah</t>
  </si>
  <si>
    <t>Biaya Sub-Hibah</t>
  </si>
  <si>
    <t>Total Biaya Sub-Hibah</t>
  </si>
  <si>
    <t>Total Biaya Langsung (Total Direct Cost)</t>
  </si>
  <si>
    <t>Biaya Tidak Langsung (Indirect Cost)</t>
  </si>
  <si>
    <t>Total Costs</t>
  </si>
  <si>
    <t>Catatan:</t>
  </si>
  <si>
    <t>1. Total alokasi biaya tidak langsung (indirect cost) tidak boleh melebihi 10% dari total biaya langsung (direct cost).</t>
  </si>
  <si>
    <t>2. Realokasi anggaran tidak boleh melebihi 10% dari masing-masing kategori biaya (misal: Total Biaya Gaji dan Tunjangan, Total Biaya Jasa Profesional dst).</t>
  </si>
  <si>
    <t>3. Semua dokumen asli (hardcopy) harus dikirimkan ke kantor Konservasi Indonesia di Jakarta, dengan dokumen scan (softcopy) dikirimkan ke email: tfccaindonesia@konservasi-id.org</t>
  </si>
  <si>
    <t>RENCANA ANGGARAN HIBAH</t>
  </si>
  <si>
    <t>No</t>
  </si>
  <si>
    <t>Deskripsi</t>
  </si>
  <si>
    <t>Item Biaya</t>
  </si>
  <si>
    <t>Jumlah Unit</t>
  </si>
  <si>
    <t>Biaya (Rupiah)</t>
  </si>
  <si>
    <t>Keterangan</t>
  </si>
  <si>
    <t>Pencapaian 1: Isi sesuai sheet milestone</t>
  </si>
  <si>
    <t>Tim proyek (uraikan sesuai kebutuhan)</t>
  </si>
  <si>
    <t>Kegiatan 1: xxxxx (uraikan sesuai kebutuhan)</t>
  </si>
  <si>
    <t>Kegiatan 2 : xxxxx  (tambahkan sesuai milestone)</t>
  </si>
  <si>
    <t>Sub total</t>
  </si>
  <si>
    <t xml:space="preserve">Tim proyek </t>
  </si>
  <si>
    <t>Indirect cost</t>
  </si>
  <si>
    <t>Pencapaian 1</t>
  </si>
  <si>
    <t>Pencapaian 2: Isi sesuai sheet milestone</t>
  </si>
  <si>
    <t>Kegiatan 1: xxxxx</t>
  </si>
  <si>
    <t>Sub total Pencapaian 2</t>
  </si>
  <si>
    <t>Pencapaian 2</t>
  </si>
  <si>
    <t>TRIWULAN 1</t>
  </si>
  <si>
    <t>Triwulan 2</t>
  </si>
  <si>
    <t>Pencapaian 3: Isi sesuai sheet milestone</t>
  </si>
  <si>
    <t>Sub total pencapaian 3</t>
  </si>
  <si>
    <t>TRIWULAN 2</t>
  </si>
  <si>
    <t>Pencapaian 4:  Isi sesuai sheet milestone</t>
  </si>
  <si>
    <t>Sub total pencapaian 4</t>
  </si>
  <si>
    <t>PENCAPAIAN 4</t>
  </si>
  <si>
    <t>Pencapaian 5: Isi sesuai sheet milestone</t>
  </si>
  <si>
    <t>Sub total pencapaian 5</t>
  </si>
  <si>
    <t>PENCAPAIAN 5</t>
  </si>
  <si>
    <t>TRIWULAN 3</t>
  </si>
  <si>
    <t>Pencapaian 6:  Isi sesuai sheet milestone</t>
  </si>
  <si>
    <t>Sub total pencapaian 6</t>
  </si>
  <si>
    <t>PENCAPAIAN 6</t>
  </si>
  <si>
    <t>Pencapaian 7: Isi sesuai sheet milestone</t>
  </si>
  <si>
    <t>Sub total pencapaian 7</t>
  </si>
  <si>
    <t>PENCAPAIAN 7</t>
  </si>
  <si>
    <t>Pencapaian 8: Isi sesuai sheet milestone</t>
  </si>
  <si>
    <t>Kegiatan 2 : xxxxx</t>
  </si>
  <si>
    <t>Sub total pencapaian 8</t>
  </si>
  <si>
    <t>TRIWULAN 5</t>
  </si>
  <si>
    <t>Pencapaian 9: Isi sesuai sheet milestone</t>
  </si>
  <si>
    <t>Sub total pencapaian 9</t>
  </si>
  <si>
    <t>TRIWULAN 6</t>
  </si>
  <si>
    <t>Sub Total Pencapaian</t>
  </si>
  <si>
    <t>Sub total biaya tim</t>
  </si>
  <si>
    <t>Sub total indirect cost</t>
  </si>
  <si>
    <t>TOTAL BUDGET</t>
  </si>
  <si>
    <t>[MOHON TAMBAHKAN PENCAPAIAN DAN KEGIATAN TAMBAHAN SESUAI KEBUTUHAN]</t>
  </si>
  <si>
    <t>Daftar Indikator</t>
  </si>
  <si>
    <t>1a. Persentase peningkatan/stabilnya tutupan karang (%)</t>
  </si>
  <si>
    <t>1b. Peningkatan persentase/biomassa perikanan terumbu karang yang stabil/CPUE (%)</t>
  </si>
  <si>
    <t>2a. Peningkatan persentase/populasi spesies ETP yang stabil (%)</t>
  </si>
  <si>
    <t>2b. Persentase Perburuan ETP yang Berkurang / Persentase Tangkapan Sampingan ETP yang Berkurang (%)</t>
  </si>
  <si>
    <t>3. Persentase penduduk yang menerapkan praktik perlindungan terumbu karang dan pemanfaatan berkelanjutan yang lebih baik (%)</t>
  </si>
  <si>
    <t>4. Jumlah mata pencaharian berkelanjutan yang dibangun dan atau ditingkatkan (unit)</t>
  </si>
  <si>
    <t>5. Jumlah Pokwasmas yang diperkuat sistemnya (kelompok)</t>
  </si>
  <si>
    <t>6a. Jumlah Ha Kawasan Konservasi Laut MPA/OECM/Skema Lain yang baru dibangun (ha)</t>
  </si>
  <si>
    <t>6b. Jumlah Ha Kawasan Konservasi Perairan MPA/OECM/Skema Lain yang diperkuat dan ditingkatkan efektivitas pengelolaannya (ha)</t>
  </si>
  <si>
    <t>7.  Jumlah individu yang mendapat manfaat dari penerapan mata pencaharian berkelanjutan (orang)</t>
  </si>
  <si>
    <t>8. Jumlah masyarakat yang dijangkau melalui program sosialisasi dan penyadaran (orang)</t>
  </si>
  <si>
    <t>9a. Jumlah orang yang dilatih untuk mendukung perlindungan terumbu karang dan pemanfaatan berkelanjutan (orang)</t>
  </si>
  <si>
    <t>9b. Jumlah organisasi yang memiliki peningkatan kapasitas untuk melindungi dan memanfaatkan terumbu karang secara berkelanjutan (organisasi)</t>
  </si>
  <si>
    <t>10. Jumlah regulasi, kebijakan dan protokol berbasis ilmiah yang dikembangkan dan diimplementasikan (unit)</t>
  </si>
  <si>
    <t>11. Percentage of public, community &amp; indigenous participation increased (%)</t>
  </si>
  <si>
    <t>12. Jumlah penelitian/studi yang dilakukan untuk menginformasikan kebijakan (unit)</t>
  </si>
  <si>
    <t>13. Indikator tambahan - 01</t>
  </si>
  <si>
    <t>14. Indikator tambahan - 02</t>
  </si>
  <si>
    <t>15. Indikator tambahan - 03</t>
  </si>
  <si>
    <t>16. Indikator tambahan - 04</t>
  </si>
  <si>
    <t>17. Indikator tambahan - 05</t>
  </si>
  <si>
    <t>18. Indikator tambahan - 06</t>
  </si>
  <si>
    <t>19. Indikator tambahan - 07</t>
  </si>
  <si>
    <t>20. Indikator tambahan - 08</t>
  </si>
  <si>
    <t>Bukti Penyelesaian Laporan</t>
  </si>
  <si>
    <t>Laporan Kegiatan dilengkapi dengan materi kegiatan, daftar peserta, photo kegiatan, dan produk akhir kegiatan</t>
  </si>
  <si>
    <t>Kegiatan 1</t>
  </si>
  <si>
    <t>Kegiatan 3</t>
  </si>
  <si>
    <t>Kegiatan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</si>
</sst>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(* #,##0_);_(* \(#,##0\);_(* &quot;-&quot;??_);_(@_)"/>
  </numFmts>
  <fonts count="49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4"/>
      <color theme="1"/>
      <name val="Aptos Display"/>
      <family val="2"/>
      <scheme val="major"/>
    </font>
    <font>
      <sz val="10"/>
      <name val="Arial"/>
      <family val="2"/>
    </font>
    <font>
      <sz val="12"/>
      <color theme="1"/>
      <name val="Proxima Nova Lt"/>
    </font>
    <font>
      <b/>
      <sz val="14"/>
      <color rgb="FF000000"/>
      <name val="Proxima Nova Lt"/>
    </font>
    <font>
      <b/>
      <sz val="28"/>
      <color theme="1"/>
      <name val="Proxima Nova Lt"/>
    </font>
    <font>
      <sz val="12"/>
      <color rgb="FF000000"/>
      <name val="Times New Roman"/>
      <family val="1"/>
    </font>
    <font>
      <sz val="11"/>
      <color rgb="FF000000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b/>
      <sz val="18"/>
      <color rgb="FF000000"/>
      <name val="Aptos Narrow"/>
      <family val="2"/>
      <scheme val="minor"/>
    </font>
    <font>
      <sz val="14"/>
      <color theme="1"/>
      <name val="Aptos"/>
    </font>
    <font>
      <sz val="14"/>
      <color rgb="FF5B9BD5"/>
      <name val="Aptos"/>
    </font>
    <font>
      <i/>
      <sz val="12"/>
      <color theme="1"/>
      <name val="Proxima Nova Lt"/>
    </font>
    <font>
      <sz val="12"/>
      <color rgb="FF000000"/>
      <name val="Aptos Narrow"/>
      <scheme val="minor"/>
    </font>
    <font>
      <b/>
      <i/>
      <sz val="14"/>
      <color rgb="FF000000"/>
      <name val="Proxima Nova Lt"/>
    </font>
    <font>
      <b/>
      <sz val="12"/>
      <color rgb="FF000000"/>
      <name val="Aptos Narrow"/>
      <scheme val="minor"/>
    </font>
    <font>
      <sz val="12"/>
      <color rgb="FF000000"/>
      <name val="Aptos Narrow"/>
      <family val="2"/>
      <scheme val="minor"/>
    </font>
    <font>
      <sz val="12"/>
      <color theme="1"/>
      <name val="Aptos Display"/>
      <family val="2"/>
      <scheme val="major"/>
    </font>
    <font>
      <b/>
      <sz val="12"/>
      <color theme="1"/>
      <name val="Aptos Display"/>
      <family val="2"/>
      <scheme val="major"/>
    </font>
    <font>
      <sz val="12"/>
      <color theme="1"/>
      <name val="Aptos Display"/>
      <scheme val="major"/>
    </font>
    <font>
      <b/>
      <sz val="12"/>
      <color rgb="FF000000"/>
      <name val="Aptos Display"/>
      <family val="2"/>
      <scheme val="major"/>
    </font>
    <font>
      <sz val="12"/>
      <color rgb="FF000000"/>
      <name val="Aptos Display"/>
      <family val="2"/>
      <scheme val="major"/>
    </font>
    <font>
      <b/>
      <sz val="12"/>
      <color rgb="FF000000"/>
      <name val="Aptos Display"/>
      <scheme val="major"/>
    </font>
    <font>
      <sz val="12"/>
      <color theme="1"/>
      <name val="Aptos Narrow"/>
      <scheme val="minor"/>
    </font>
    <font>
      <i/>
      <sz val="12"/>
      <color rgb="FF000000"/>
      <name val="Aptos Narrow"/>
      <scheme val="minor"/>
    </font>
    <font>
      <i/>
      <sz val="12"/>
      <color theme="1"/>
      <name val="Aptos Narrow"/>
      <scheme val="minor"/>
    </font>
    <font>
      <b/>
      <sz val="12"/>
      <color theme="1"/>
      <name val="Aptos Narrow"/>
      <scheme val="minor"/>
    </font>
    <font>
      <b/>
      <sz val="12"/>
      <color theme="1"/>
      <name val="Aptos Narrow"/>
      <family val="2"/>
      <scheme val="minor"/>
    </font>
    <font>
      <b/>
      <sz val="12"/>
      <color rgb="FFFF0000"/>
      <name val="Aptos Display"/>
      <family val="2"/>
      <scheme val="major"/>
    </font>
    <font>
      <sz val="14"/>
      <color theme="1"/>
      <name val="Aptos Display"/>
      <family val="2"/>
      <scheme val="major"/>
    </font>
    <font>
      <sz val="12"/>
      <color rgb="FF000000"/>
      <name val="Aptos Display"/>
      <scheme val="major"/>
    </font>
    <font>
      <sz val="12"/>
      <color theme="1"/>
      <name val="Aptos Narrow"/>
      <family val="2"/>
      <scheme val="minor"/>
    </font>
    <font>
      <i/>
      <sz val="12"/>
      <color rgb="FF000000"/>
      <name val="Aptos Narrow"/>
      <family val="2"/>
      <scheme val="minor"/>
    </font>
    <font>
      <i/>
      <sz val="12"/>
      <color theme="1"/>
      <name val="Aptos Narrow"/>
      <family val="2"/>
      <scheme val="minor"/>
    </font>
    <font>
      <sz val="11"/>
      <color rgb="FF000000"/>
      <name val="Aptos Narrow"/>
      <family val="2"/>
    </font>
    <font>
      <b/>
      <sz val="14"/>
      <color rgb="FF51154A"/>
      <name val="Aptos Display"/>
      <family val="2"/>
    </font>
    <font>
      <b/>
      <sz val="11"/>
      <name val="Aptos Display"/>
      <family val="2"/>
    </font>
    <font>
      <b/>
      <sz val="11"/>
      <color rgb="FFFF0000"/>
      <name val="Aptos Display"/>
      <family val="2"/>
    </font>
    <font>
      <b/>
      <sz val="11"/>
      <color rgb="FF000000"/>
      <name val="Aptos Display"/>
      <family val="2"/>
    </font>
    <font>
      <sz val="11"/>
      <name val="Aptos Display"/>
      <family val="2"/>
    </font>
    <font>
      <b/>
      <sz val="11"/>
      <color rgb="FFC00000"/>
      <name val="Aptos Display"/>
      <family val="2"/>
    </font>
    <font>
      <b/>
      <i/>
      <sz val="11"/>
      <color rgb="FF808080"/>
      <name val="Aptos Display"/>
      <family val="2"/>
    </font>
    <font>
      <i/>
      <sz val="11"/>
      <color rgb="FF808080"/>
      <name val="Aptos Display"/>
      <family val="2"/>
    </font>
    <font>
      <sz val="11"/>
      <color rgb="FF000000"/>
      <name val="Aptos Display"/>
      <family val="2"/>
    </font>
    <font>
      <sz val="11"/>
      <color rgb="FF242424"/>
      <name val="Aptos Display"/>
      <family val="2"/>
    </font>
    <font>
      <i/>
      <u val="singleAccounting"/>
      <sz val="11"/>
      <color rgb="FF808080"/>
      <name val="Aptos Display"/>
      <family val="2"/>
    </font>
  </fonts>
  <fills count="6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rgb="FFC0E6F5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theme="2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3" fillId="0" borderId="0" applyFont="0" applyFill="0" applyBorder="0" applyAlignment="0" applyProtection="0"/>
    <xf numFmtId="0" fontId="5" fillId="0" borderId="0"/>
  </cellStyleXfs>
  <cellXfs count="147">
    <xf numFmtId="0" fontId="0" fillId="0" borderId="0" xfId="0"/>
    <xf numFmtId="0" fontId="1" fillId="0" borderId="0" xfId="0" applyFont="1"/>
    <xf numFmtId="0" fontId="9" fillId="0" borderId="0" xfId="0" applyFont="1" applyAlignment="1">
      <alignment wrapText="1"/>
    </xf>
    <xf numFmtId="16" fontId="10" fillId="0" borderId="0" xfId="0" applyNumberFormat="1" applyFont="1" applyAlignment="1">
      <alignment horizontal="left"/>
    </xf>
    <xf numFmtId="0" fontId="12" fillId="0" borderId="0" xfId="0" applyFont="1"/>
    <xf numFmtId="0" fontId="10" fillId="0" borderId="0" xfId="0" applyFont="1"/>
    <xf numFmtId="0" fontId="10" fillId="0" borderId="0" xfId="0" applyFont="1" applyAlignment="1">
      <alignment wrapText="1"/>
    </xf>
    <xf numFmtId="0" fontId="10" fillId="0" borderId="0" xfId="0" applyFont="1" applyAlignment="1">
      <alignment horizontal="center"/>
    </xf>
    <xf numFmtId="0" fontId="11" fillId="3" borderId="1" xfId="0" applyFont="1" applyFill="1" applyBorder="1" applyAlignment="1">
      <alignment horizontal="center"/>
    </xf>
    <xf numFmtId="0" fontId="11" fillId="3" borderId="1" xfId="0" applyFont="1" applyFill="1" applyBorder="1" applyAlignment="1">
      <alignment horizontal="center" wrapText="1"/>
    </xf>
    <xf numFmtId="0" fontId="10" fillId="0" borderId="1" xfId="0" applyFont="1" applyBorder="1" applyAlignment="1">
      <alignment horizontal="center" vertical="top"/>
    </xf>
    <xf numFmtId="0" fontId="10" fillId="0" borderId="1" xfId="0" applyFont="1" applyBorder="1" applyAlignment="1">
      <alignment vertical="top"/>
    </xf>
    <xf numFmtId="0" fontId="10" fillId="0" borderId="1" xfId="0" applyFont="1" applyBorder="1" applyAlignment="1">
      <alignment vertical="top" wrapText="1"/>
    </xf>
    <xf numFmtId="0" fontId="6" fillId="0" borderId="1" xfId="0" applyFont="1" applyBorder="1" applyAlignment="1">
      <alignment vertical="top" wrapTex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vertical="top"/>
    </xf>
    <xf numFmtId="0" fontId="6" fillId="0" borderId="0" xfId="0" applyFont="1" applyAlignment="1">
      <alignment vertical="top" wrapText="1"/>
    </xf>
    <xf numFmtId="4" fontId="15" fillId="0" borderId="0" xfId="0" applyNumberFormat="1" applyFont="1" applyAlignment="1">
      <alignment vertical="top"/>
    </xf>
    <xf numFmtId="4" fontId="6" fillId="0" borderId="0" xfId="0" applyNumberFormat="1" applyFont="1" applyAlignment="1">
      <alignment horizontal="center" vertical="top"/>
    </xf>
    <xf numFmtId="0" fontId="13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/>
    </xf>
    <xf numFmtId="0" fontId="14" fillId="0" borderId="0" xfId="0" applyFont="1" applyAlignment="1">
      <alignment vertical="top" wrapText="1"/>
    </xf>
    <xf numFmtId="0" fontId="20" fillId="0" borderId="0" xfId="0" applyFont="1"/>
    <xf numFmtId="0" fontId="22" fillId="0" borderId="0" xfId="0" applyFont="1"/>
    <xf numFmtId="0" fontId="20" fillId="0" borderId="0" xfId="0" applyFont="1" applyAlignment="1">
      <alignment horizontal="left"/>
    </xf>
    <xf numFmtId="0" fontId="31" fillId="0" borderId="0" xfId="0" applyFont="1"/>
    <xf numFmtId="0" fontId="6" fillId="0" borderId="1" xfId="0" applyFont="1" applyBorder="1" applyAlignment="1">
      <alignment vertical="top"/>
    </xf>
    <xf numFmtId="0" fontId="6" fillId="0" borderId="1" xfId="0" applyFont="1" applyBorder="1" applyAlignment="1">
      <alignment horizontal="left" vertical="top"/>
    </xf>
    <xf numFmtId="4" fontId="15" fillId="0" borderId="1" xfId="0" applyNumberFormat="1" applyFont="1" applyBorder="1" applyAlignment="1">
      <alignment vertical="top" wrapText="1"/>
    </xf>
    <xf numFmtId="0" fontId="6" fillId="0" borderId="1" xfId="0" applyFont="1" applyBorder="1" applyAlignment="1">
      <alignment horizontal="center" vertical="top"/>
    </xf>
    <xf numFmtId="0" fontId="20" fillId="0" borderId="0" xfId="0" applyFont="1" applyAlignment="1">
      <alignment horizontal="right"/>
    </xf>
    <xf numFmtId="0" fontId="32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8" fillId="0" borderId="0" xfId="0" applyFont="1"/>
    <xf numFmtId="0" fontId="39" fillId="0" borderId="0" xfId="0" applyFont="1"/>
    <xf numFmtId="0" fontId="41" fillId="0" borderId="0" xfId="0" applyFont="1"/>
    <xf numFmtId="0" fontId="42" fillId="0" borderId="0" xfId="0" applyFont="1"/>
    <xf numFmtId="0" fontId="43" fillId="0" borderId="0" xfId="0" applyFont="1"/>
    <xf numFmtId="0" fontId="39" fillId="4" borderId="5" xfId="0" applyFont="1" applyFill="1" applyBorder="1"/>
    <xf numFmtId="0" fontId="39" fillId="4" borderId="5" xfId="0" applyFont="1" applyFill="1" applyBorder="1" applyAlignment="1">
      <alignment wrapText="1"/>
    </xf>
    <xf numFmtId="0" fontId="42" fillId="4" borderId="5" xfId="0" applyFont="1" applyFill="1" applyBorder="1"/>
    <xf numFmtId="0" fontId="44" fillId="0" borderId="0" xfId="0" applyFont="1"/>
    <xf numFmtId="0" fontId="45" fillId="0" borderId="0" xfId="0" applyFont="1"/>
    <xf numFmtId="0" fontId="39" fillId="4" borderId="0" xfId="0" applyFont="1" applyFill="1"/>
    <xf numFmtId="0" fontId="41" fillId="0" borderId="0" xfId="0" applyFont="1" applyAlignment="1">
      <alignment wrapText="1"/>
    </xf>
    <xf numFmtId="0" fontId="46" fillId="0" borderId="0" xfId="0" applyFont="1" applyAlignment="1">
      <alignment wrapText="1"/>
    </xf>
    <xf numFmtId="4" fontId="45" fillId="0" borderId="0" xfId="0" applyNumberFormat="1" applyFont="1"/>
    <xf numFmtId="0" fontId="47" fillId="0" borderId="0" xfId="0" applyFont="1"/>
    <xf numFmtId="0" fontId="48" fillId="0" borderId="0" xfId="0" applyFont="1"/>
    <xf numFmtId="4" fontId="44" fillId="0" borderId="0" xfId="0" applyNumberFormat="1" applyFont="1"/>
    <xf numFmtId="0" fontId="41" fillId="4" borderId="0" xfId="0" applyFont="1" applyFill="1" applyAlignment="1">
      <alignment wrapText="1"/>
    </xf>
    <xf numFmtId="4" fontId="48" fillId="0" borderId="0" xfId="0" applyNumberFormat="1" applyFont="1"/>
    <xf numFmtId="0" fontId="42" fillId="0" borderId="0" xfId="0" applyFont="1" applyAlignment="1">
      <alignment wrapText="1"/>
    </xf>
    <xf numFmtId="0" fontId="41" fillId="4" borderId="0" xfId="0" applyFont="1" applyFill="1"/>
    <xf numFmtId="0" fontId="39" fillId="4" borderId="0" xfId="0" applyFont="1" applyFill="1" applyAlignment="1">
      <alignment wrapText="1"/>
    </xf>
    <xf numFmtId="10" fontId="39" fillId="0" borderId="0" xfId="0" applyNumberFormat="1" applyFont="1"/>
    <xf numFmtId="0" fontId="39" fillId="4" borderId="6" xfId="0" applyFont="1" applyFill="1" applyBorder="1"/>
    <xf numFmtId="0" fontId="39" fillId="4" borderId="7" xfId="0" applyFont="1" applyFill="1" applyBorder="1"/>
    <xf numFmtId="0" fontId="45" fillId="4" borderId="7" xfId="0" applyFont="1" applyFill="1" applyBorder="1"/>
    <xf numFmtId="4" fontId="45" fillId="4" borderId="7" xfId="0" applyNumberFormat="1" applyFont="1" applyFill="1" applyBorder="1"/>
    <xf numFmtId="0" fontId="44" fillId="4" borderId="7" xfId="0" applyFont="1" applyFill="1" applyBorder="1"/>
    <xf numFmtId="0" fontId="42" fillId="4" borderId="7" xfId="0" applyFont="1" applyFill="1" applyBorder="1"/>
    <xf numFmtId="0" fontId="6" fillId="0" borderId="2" xfId="0" applyFont="1" applyBorder="1" applyAlignment="1">
      <alignment vertical="top"/>
    </xf>
    <xf numFmtId="0" fontId="6" fillId="0" borderId="2" xfId="0" applyFont="1" applyBorder="1" applyAlignment="1">
      <alignment vertical="top" wrapText="1"/>
    </xf>
    <xf numFmtId="0" fontId="7" fillId="5" borderId="2" xfId="0" applyFont="1" applyFill="1" applyBorder="1" applyAlignment="1">
      <alignment horizontal="center" vertical="center" wrapText="1"/>
    </xf>
    <xf numFmtId="0" fontId="7" fillId="5" borderId="8" xfId="0" applyFont="1" applyFill="1" applyBorder="1" applyAlignment="1">
      <alignment horizontal="center" vertical="center" wrapText="1"/>
    </xf>
    <xf numFmtId="4" fontId="17" fillId="5" borderId="2" xfId="0" applyNumberFormat="1" applyFont="1" applyFill="1" applyBorder="1" applyAlignment="1">
      <alignment horizontal="center" vertical="center" wrapText="1"/>
    </xf>
    <xf numFmtId="0" fontId="20" fillId="0" borderId="12" xfId="0" applyFont="1" applyBorder="1" applyAlignment="1">
      <alignment horizontal="left"/>
    </xf>
    <xf numFmtId="0" fontId="20" fillId="0" borderId="13" xfId="0" applyFont="1" applyBorder="1" applyAlignment="1">
      <alignment horizontal="left"/>
    </xf>
    <xf numFmtId="0" fontId="21" fillId="0" borderId="20" xfId="0" applyFont="1" applyBorder="1" applyAlignment="1">
      <alignment horizontal="center" vertical="center" wrapText="1"/>
    </xf>
    <xf numFmtId="0" fontId="23" fillId="0" borderId="20" xfId="0" applyFont="1" applyBorder="1" applyAlignment="1">
      <alignment horizontal="center" vertical="center" wrapText="1"/>
    </xf>
    <xf numFmtId="0" fontId="20" fillId="5" borderId="20" xfId="0" applyFont="1" applyFill="1" applyBorder="1" applyAlignment="1">
      <alignment horizontal="left" wrapText="1"/>
    </xf>
    <xf numFmtId="0" fontId="23" fillId="5" borderId="20" xfId="0" applyFont="1" applyFill="1" applyBorder="1" applyAlignment="1">
      <alignment vertical="center" wrapText="1"/>
    </xf>
    <xf numFmtId="0" fontId="23" fillId="5" borderId="20" xfId="0" applyFont="1" applyFill="1" applyBorder="1" applyAlignment="1">
      <alignment horizontal="right" vertical="center" wrapText="1"/>
    </xf>
    <xf numFmtId="0" fontId="23" fillId="5" borderId="20" xfId="0" applyFont="1" applyFill="1" applyBorder="1" applyAlignment="1">
      <alignment horizontal="left" vertical="center" wrapText="1"/>
    </xf>
    <xf numFmtId="0" fontId="20" fillId="2" borderId="20" xfId="0" applyFont="1" applyFill="1" applyBorder="1" applyAlignment="1">
      <alignment horizontal="left" wrapText="1"/>
    </xf>
    <xf numFmtId="0" fontId="23" fillId="2" borderId="20" xfId="0" applyFont="1" applyFill="1" applyBorder="1" applyAlignment="1">
      <alignment vertical="center" wrapText="1"/>
    </xf>
    <xf numFmtId="0" fontId="24" fillId="2" borderId="20" xfId="0" applyFont="1" applyFill="1" applyBorder="1" applyAlignment="1">
      <alignment vertical="center" wrapText="1"/>
    </xf>
    <xf numFmtId="165" fontId="23" fillId="2" borderId="20" xfId="1" applyNumberFormat="1" applyFont="1" applyFill="1" applyBorder="1" applyAlignment="1">
      <alignment horizontal="right" vertical="center" wrapText="1"/>
    </xf>
    <xf numFmtId="0" fontId="24" fillId="2" borderId="20" xfId="0" applyFont="1" applyFill="1" applyBorder="1" applyAlignment="1">
      <alignment horizontal="left" vertical="center" wrapText="1"/>
    </xf>
    <xf numFmtId="0" fontId="26" fillId="0" borderId="20" xfId="0" applyFont="1" applyBorder="1" applyAlignment="1">
      <alignment horizontal="left" wrapText="1"/>
    </xf>
    <xf numFmtId="0" fontId="16" fillId="0" borderId="20" xfId="0" applyFont="1" applyBorder="1" applyAlignment="1">
      <alignment vertical="center" wrapText="1"/>
    </xf>
    <xf numFmtId="165" fontId="26" fillId="0" borderId="20" xfId="1" applyNumberFormat="1" applyFont="1" applyBorder="1" applyAlignment="1">
      <alignment vertical="top" wrapText="1"/>
    </xf>
    <xf numFmtId="165" fontId="26" fillId="0" borderId="20" xfId="1" applyNumberFormat="1" applyFont="1" applyBorder="1" applyAlignment="1">
      <alignment horizontal="right" vertical="top" wrapText="1"/>
    </xf>
    <xf numFmtId="0" fontId="16" fillId="0" borderId="20" xfId="0" applyFont="1" applyBorder="1" applyAlignment="1">
      <alignment horizontal="left" vertical="center" wrapText="1"/>
    </xf>
    <xf numFmtId="0" fontId="16" fillId="0" borderId="20" xfId="0" applyFont="1" applyBorder="1" applyAlignment="1">
      <alignment wrapText="1"/>
    </xf>
    <xf numFmtId="0" fontId="27" fillId="0" borderId="20" xfId="0" applyFont="1" applyBorder="1" applyAlignment="1">
      <alignment horizontal="left" vertical="center" wrapText="1"/>
    </xf>
    <xf numFmtId="165" fontId="26" fillId="0" borderId="20" xfId="0" applyNumberFormat="1" applyFont="1" applyBorder="1" applyAlignment="1">
      <alignment horizontal="right" wrapText="1"/>
    </xf>
    <xf numFmtId="0" fontId="29" fillId="0" borderId="20" xfId="0" applyFont="1" applyBorder="1" applyAlignment="1">
      <alignment horizontal="center" vertical="top" wrapText="1"/>
    </xf>
    <xf numFmtId="165" fontId="29" fillId="0" borderId="20" xfId="0" applyNumberFormat="1" applyFont="1" applyBorder="1" applyAlignment="1">
      <alignment horizontal="right" wrapText="1"/>
    </xf>
    <xf numFmtId="0" fontId="18" fillId="5" borderId="20" xfId="0" applyFont="1" applyFill="1" applyBorder="1" applyAlignment="1">
      <alignment vertical="center" wrapText="1"/>
    </xf>
    <xf numFmtId="0" fontId="18" fillId="5" borderId="20" xfId="0" applyFont="1" applyFill="1" applyBorder="1" applyAlignment="1">
      <alignment horizontal="right" vertical="center" wrapText="1"/>
    </xf>
    <xf numFmtId="0" fontId="18" fillId="5" borderId="20" xfId="0" applyFont="1" applyFill="1" applyBorder="1" applyAlignment="1">
      <alignment horizontal="left" vertical="center" wrapText="1"/>
    </xf>
    <xf numFmtId="0" fontId="34" fillId="0" borderId="20" xfId="0" applyFont="1" applyBorder="1" applyAlignment="1">
      <alignment horizontal="left" wrapText="1"/>
    </xf>
    <xf numFmtId="0" fontId="19" fillId="0" borderId="20" xfId="0" applyFont="1" applyBorder="1" applyAlignment="1">
      <alignment wrapText="1"/>
    </xf>
    <xf numFmtId="0" fontId="19" fillId="0" borderId="20" xfId="0" applyFont="1" applyBorder="1" applyAlignment="1">
      <alignment vertical="center" wrapText="1"/>
    </xf>
    <xf numFmtId="165" fontId="34" fillId="0" borderId="20" xfId="1" applyNumberFormat="1" applyFont="1" applyBorder="1" applyAlignment="1">
      <alignment vertical="top" wrapText="1"/>
    </xf>
    <xf numFmtId="165" fontId="34" fillId="0" borderId="20" xfId="1" applyNumberFormat="1" applyFont="1" applyBorder="1" applyAlignment="1">
      <alignment horizontal="right" vertical="top" wrapText="1"/>
    </xf>
    <xf numFmtId="0" fontId="35" fillId="0" borderId="20" xfId="0" applyFont="1" applyBorder="1" applyAlignment="1">
      <alignment horizontal="left" vertical="center" wrapText="1"/>
    </xf>
    <xf numFmtId="165" fontId="34" fillId="0" borderId="20" xfId="0" applyNumberFormat="1" applyFont="1" applyBorder="1" applyAlignment="1">
      <alignment horizontal="right" wrapText="1"/>
    </xf>
    <xf numFmtId="0" fontId="19" fillId="0" borderId="20" xfId="0" applyFont="1" applyBorder="1" applyAlignment="1">
      <alignment horizontal="left" vertical="center" wrapText="1"/>
    </xf>
    <xf numFmtId="0" fontId="30" fillId="0" borderId="20" xfId="0" applyFont="1" applyBorder="1" applyAlignment="1">
      <alignment horizontal="center" vertical="top" wrapText="1"/>
    </xf>
    <xf numFmtId="165" fontId="30" fillId="0" borderId="20" xfId="0" applyNumberFormat="1" applyFont="1" applyBorder="1" applyAlignment="1">
      <alignment horizontal="right" wrapText="1"/>
    </xf>
    <xf numFmtId="0" fontId="20" fillId="0" borderId="20" xfId="0" applyFont="1" applyBorder="1" applyAlignment="1">
      <alignment horizontal="left" wrapText="1"/>
    </xf>
    <xf numFmtId="0" fontId="22" fillId="0" borderId="20" xfId="0" applyFont="1" applyBorder="1" applyAlignment="1">
      <alignment horizontal="left" wrapText="1"/>
    </xf>
    <xf numFmtId="0" fontId="22" fillId="2" borderId="20" xfId="0" applyFont="1" applyFill="1" applyBorder="1" applyAlignment="1">
      <alignment horizontal="left" wrapText="1"/>
    </xf>
    <xf numFmtId="0" fontId="25" fillId="2" borderId="20" xfId="0" applyFont="1" applyFill="1" applyBorder="1" applyAlignment="1">
      <alignment vertical="center" wrapText="1"/>
    </xf>
    <xf numFmtId="0" fontId="33" fillId="2" borderId="20" xfId="0" applyFont="1" applyFill="1" applyBorder="1" applyAlignment="1">
      <alignment vertical="center" wrapText="1"/>
    </xf>
    <xf numFmtId="165" fontId="25" fillId="2" borderId="20" xfId="1" applyNumberFormat="1" applyFont="1" applyFill="1" applyBorder="1" applyAlignment="1">
      <alignment horizontal="right" vertical="center" wrapText="1"/>
    </xf>
    <xf numFmtId="0" fontId="33" fillId="2" borderId="20" xfId="0" applyFont="1" applyFill="1" applyBorder="1" applyAlignment="1">
      <alignment horizontal="left" vertical="center" wrapText="1"/>
    </xf>
    <xf numFmtId="0" fontId="22" fillId="5" borderId="20" xfId="0" applyFont="1" applyFill="1" applyBorder="1" applyAlignment="1">
      <alignment horizontal="left" wrapText="1"/>
    </xf>
    <xf numFmtId="0" fontId="25" fillId="5" borderId="20" xfId="0" applyFont="1" applyFill="1" applyBorder="1" applyAlignment="1">
      <alignment vertical="center" wrapText="1"/>
    </xf>
    <xf numFmtId="0" fontId="25" fillId="5" borderId="20" xfId="0" applyFont="1" applyFill="1" applyBorder="1" applyAlignment="1">
      <alignment horizontal="right" vertical="center" wrapText="1"/>
    </xf>
    <xf numFmtId="0" fontId="25" fillId="5" borderId="20" xfId="0" applyFont="1" applyFill="1" applyBorder="1" applyAlignment="1">
      <alignment horizontal="left" vertical="center" wrapText="1"/>
    </xf>
    <xf numFmtId="165" fontId="29" fillId="2" borderId="20" xfId="0" applyNumberFormat="1" applyFont="1" applyFill="1" applyBorder="1" applyAlignment="1">
      <alignment horizontal="right" wrapText="1"/>
    </xf>
    <xf numFmtId="0" fontId="27" fillId="2" borderId="20" xfId="0" applyFont="1" applyFill="1" applyBorder="1" applyAlignment="1">
      <alignment horizontal="left" vertical="center" wrapText="1"/>
    </xf>
    <xf numFmtId="165" fontId="4" fillId="2" borderId="20" xfId="0" applyNumberFormat="1" applyFont="1" applyFill="1" applyBorder="1" applyAlignment="1">
      <alignment horizontal="right" wrapText="1"/>
    </xf>
    <xf numFmtId="0" fontId="6" fillId="0" borderId="17" xfId="0" applyFont="1" applyBorder="1" applyAlignment="1">
      <alignment horizontal="center" vertical="top"/>
    </xf>
    <xf numFmtId="0" fontId="6" fillId="0" borderId="18" xfId="0" applyFont="1" applyBorder="1" applyAlignment="1">
      <alignment horizontal="center" vertical="top"/>
    </xf>
    <xf numFmtId="0" fontId="6" fillId="0" borderId="19" xfId="0" applyFont="1" applyBorder="1" applyAlignment="1">
      <alignment horizontal="center" vertical="top"/>
    </xf>
    <xf numFmtId="4" fontId="15" fillId="0" borderId="3" xfId="0" applyNumberFormat="1" applyFont="1" applyBorder="1" applyAlignment="1">
      <alignment horizontal="center" vertical="top" wrapText="1"/>
    </xf>
    <xf numFmtId="4" fontId="15" fillId="0" borderId="4" xfId="0" applyNumberFormat="1" applyFont="1" applyBorder="1" applyAlignment="1">
      <alignment horizontal="center" vertical="top" wrapText="1"/>
    </xf>
    <xf numFmtId="4" fontId="15" fillId="0" borderId="2" xfId="0" applyNumberFormat="1" applyFont="1" applyBorder="1" applyAlignment="1">
      <alignment horizontal="center" vertical="top" wrapText="1"/>
    </xf>
    <xf numFmtId="0" fontId="8" fillId="0" borderId="12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21" fillId="0" borderId="12" xfId="0" applyFont="1" applyBorder="1" applyAlignment="1">
      <alignment horizontal="left"/>
    </xf>
    <xf numFmtId="0" fontId="21" fillId="0" borderId="0" xfId="0" applyFont="1" applyAlignment="1">
      <alignment horizontal="left"/>
    </xf>
    <xf numFmtId="0" fontId="21" fillId="0" borderId="13" xfId="0" applyFont="1" applyBorder="1" applyAlignment="1">
      <alignment horizontal="left"/>
    </xf>
    <xf numFmtId="0" fontId="21" fillId="0" borderId="14" xfId="0" applyFont="1" applyBorder="1" applyAlignment="1">
      <alignment horizontal="left"/>
    </xf>
    <xf numFmtId="0" fontId="21" fillId="0" borderId="15" xfId="0" applyFont="1" applyBorder="1" applyAlignment="1">
      <alignment horizontal="left"/>
    </xf>
    <xf numFmtId="0" fontId="21" fillId="0" borderId="16" xfId="0" applyFont="1" applyBorder="1" applyAlignment="1">
      <alignment horizontal="left"/>
    </xf>
    <xf numFmtId="0" fontId="37" fillId="0" borderId="0" xfId="0" applyFont="1"/>
    <xf numFmtId="0" fontId="40" fillId="0" borderId="0" xfId="0" applyFont="1" applyAlignment="1">
      <alignment wrapText="1"/>
    </xf>
    <xf numFmtId="0" fontId="43" fillId="0" borderId="0" xfId="0" applyFont="1"/>
    <xf numFmtId="0" fontId="4" fillId="2" borderId="20" xfId="0" applyFont="1" applyFill="1" applyBorder="1" applyAlignment="1">
      <alignment horizontal="center" vertical="top" wrapText="1"/>
    </xf>
    <xf numFmtId="0" fontId="34" fillId="0" borderId="20" xfId="0" applyFont="1" applyBorder="1" applyAlignment="1">
      <alignment horizontal="center" vertical="top" wrapText="1"/>
    </xf>
    <xf numFmtId="0" fontId="36" fillId="0" borderId="20" xfId="0" applyFont="1" applyBorder="1" applyAlignment="1">
      <alignment horizontal="center" vertical="top" wrapText="1"/>
    </xf>
    <xf numFmtId="0" fontId="30" fillId="0" borderId="20" xfId="0" applyFont="1" applyBorder="1" applyAlignment="1">
      <alignment horizontal="center" vertical="top" wrapText="1"/>
    </xf>
    <xf numFmtId="0" fontId="30" fillId="2" borderId="20" xfId="0" applyFont="1" applyFill="1" applyBorder="1" applyAlignment="1">
      <alignment horizontal="center" vertical="top" wrapText="1"/>
    </xf>
    <xf numFmtId="0" fontId="28" fillId="0" borderId="20" xfId="0" applyFont="1" applyBorder="1" applyAlignment="1">
      <alignment horizontal="center" vertical="top" wrapText="1"/>
    </xf>
    <xf numFmtId="0" fontId="29" fillId="0" borderId="20" xfId="0" applyFont="1" applyBorder="1" applyAlignment="1">
      <alignment horizontal="center" vertical="top" wrapText="1"/>
    </xf>
    <xf numFmtId="0" fontId="26" fillId="0" borderId="20" xfId="0" applyFont="1" applyBorder="1" applyAlignment="1">
      <alignment horizontal="center" vertical="top" wrapText="1"/>
    </xf>
    <xf numFmtId="0" fontId="20" fillId="0" borderId="9" xfId="0" applyFont="1" applyBorder="1" applyAlignment="1">
      <alignment horizontal="center"/>
    </xf>
    <xf numFmtId="0" fontId="20" fillId="0" borderId="10" xfId="0" applyFont="1" applyBorder="1" applyAlignment="1">
      <alignment horizontal="center"/>
    </xf>
    <xf numFmtId="0" fontId="20" fillId="0" borderId="11" xfId="0" applyFont="1" applyBorder="1" applyAlignment="1">
      <alignment horizontal="center"/>
    </xf>
  </cellXfs>
  <cellStyles count="3">
    <cellStyle name="Comma" xfId="1" builtinId="3"/>
    <cellStyle name="Normal" xfId="0" builtinId="0"/>
    <cellStyle name="Separador de milhares_New Budget Proposal Template in dual currency 16 Abr 2009" xfId="2" xr:uid="{AAE50091-5C44-4FE3-899C-8BC3F14A156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2781300</xdr:colOff>
      <xdr:row>0</xdr:row>
      <xdr:rowOff>66675</xdr:rowOff>
    </xdr:from>
    <xdr:to>
      <xdr:col>4</xdr:col>
      <xdr:colOff>638175</xdr:colOff>
      <xdr:row>0</xdr:row>
      <xdr:rowOff>1371600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A2A3E2F-E5A5-4A0E-88D4-30BA4C94F6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0" y="66675"/>
          <a:ext cx="3476625" cy="13049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657225</xdr:colOff>
      <xdr:row>0</xdr:row>
      <xdr:rowOff>9525</xdr:rowOff>
    </xdr:from>
    <xdr:to>
      <xdr:col>6</xdr:col>
      <xdr:colOff>276225</xdr:colOff>
      <xdr:row>0</xdr:row>
      <xdr:rowOff>1314450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0E2F954-2CCE-4E81-830D-8A9A5E854D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38600" y="9525"/>
          <a:ext cx="3476625" cy="13049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1076325</xdr:colOff>
      <xdr:row>0</xdr:row>
      <xdr:rowOff>114300</xdr:rowOff>
    </xdr:from>
    <xdr:to>
      <xdr:col>5</xdr:col>
      <xdr:colOff>619125</xdr:colOff>
      <xdr:row>0</xdr:row>
      <xdr:rowOff>1419225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4911B4B-4719-4F1E-86FC-0291670203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48150" y="114300"/>
          <a:ext cx="3476625" cy="13049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E572F5-D331-453E-9B5B-DE4BF2D6C7D6}">
  <dimension ref="A1:J33"/>
  <sheetViews>
    <sheetView topLeftCell="A6" workbookViewId="0">
      <selection activeCell="C24" sqref="C24"/>
    </sheetView>
  </sheetViews>
  <sheetFormatPr baseColWidth="10" defaultColWidth="41.6640625" defaultRowHeight="15"/>
  <cols>
    <col min="1" max="1" width="10.33203125" customWidth="1"/>
  </cols>
  <sheetData>
    <row r="1" spans="1:10" ht="24">
      <c r="A1" s="4" t="s">
        <v>0</v>
      </c>
      <c r="B1" s="5"/>
      <c r="C1" s="6"/>
      <c r="D1" s="6"/>
      <c r="E1" s="7"/>
      <c r="F1" s="7"/>
      <c r="G1" s="5"/>
      <c r="H1" s="5"/>
      <c r="I1" s="5"/>
      <c r="J1" s="5"/>
    </row>
    <row r="2" spans="1:10">
      <c r="A2" s="5"/>
      <c r="B2" s="5"/>
      <c r="C2" s="6"/>
      <c r="D2" s="6"/>
      <c r="E2" s="7"/>
      <c r="F2" s="7"/>
      <c r="G2" s="5"/>
      <c r="H2" s="5"/>
      <c r="I2" s="5"/>
      <c r="J2" s="5"/>
    </row>
    <row r="3" spans="1:10" ht="16">
      <c r="A3" s="8" t="s">
        <v>1</v>
      </c>
      <c r="B3" s="8" t="s">
        <v>2</v>
      </c>
      <c r="C3" s="9" t="s">
        <v>3</v>
      </c>
      <c r="D3" s="9" t="s">
        <v>4</v>
      </c>
      <c r="E3" s="8" t="s">
        <v>5</v>
      </c>
      <c r="F3" s="8" t="s">
        <v>6</v>
      </c>
      <c r="G3" s="5"/>
      <c r="H3" s="5"/>
      <c r="I3" s="5"/>
      <c r="J3" s="5"/>
    </row>
    <row r="4" spans="1:10" ht="48">
      <c r="A4" s="10">
        <v>1</v>
      </c>
      <c r="B4" s="11" t="s">
        <v>7</v>
      </c>
      <c r="C4" s="12" t="s">
        <v>8</v>
      </c>
      <c r="D4" s="12" t="s">
        <v>9</v>
      </c>
      <c r="E4" s="10">
        <v>1</v>
      </c>
      <c r="F4" s="10" t="s">
        <v>10</v>
      </c>
      <c r="G4" s="5"/>
      <c r="H4" s="5"/>
      <c r="I4" s="2" t="s">
        <v>11</v>
      </c>
      <c r="J4" s="5" t="s">
        <v>12</v>
      </c>
    </row>
    <row r="5" spans="1:10" ht="80">
      <c r="A5" s="10">
        <v>2</v>
      </c>
      <c r="B5" s="11" t="s">
        <v>13</v>
      </c>
      <c r="C5" s="12" t="s">
        <v>14</v>
      </c>
      <c r="D5" s="12" t="s">
        <v>15</v>
      </c>
      <c r="E5" s="10">
        <v>1</v>
      </c>
      <c r="F5" s="10" t="s">
        <v>16</v>
      </c>
      <c r="G5" s="5"/>
      <c r="H5" s="5"/>
      <c r="I5" s="2" t="s">
        <v>17</v>
      </c>
      <c r="J5" s="5" t="s">
        <v>18</v>
      </c>
    </row>
    <row r="6" spans="1:10" ht="32">
      <c r="A6" s="10">
        <v>3</v>
      </c>
      <c r="B6" s="11" t="s">
        <v>19</v>
      </c>
      <c r="C6" s="12" t="s">
        <v>20</v>
      </c>
      <c r="D6" s="12" t="s">
        <v>21</v>
      </c>
      <c r="E6" s="10">
        <v>1</v>
      </c>
      <c r="F6" s="10" t="s">
        <v>22</v>
      </c>
      <c r="G6" s="5"/>
      <c r="H6" s="5"/>
      <c r="I6" s="2" t="s">
        <v>23</v>
      </c>
      <c r="J6" s="5" t="s">
        <v>24</v>
      </c>
    </row>
    <row r="7" spans="1:10" ht="16">
      <c r="A7" s="10">
        <v>4</v>
      </c>
      <c r="B7" s="11" t="s">
        <v>13</v>
      </c>
      <c r="C7" s="12" t="s">
        <v>25</v>
      </c>
      <c r="D7" s="12"/>
      <c r="E7" s="10">
        <v>2</v>
      </c>
      <c r="F7" s="10" t="s">
        <v>16</v>
      </c>
      <c r="G7" s="5"/>
      <c r="H7" s="5"/>
      <c r="I7" s="5"/>
      <c r="J7" s="5"/>
    </row>
    <row r="8" spans="1:10" ht="16">
      <c r="A8" s="10">
        <v>5</v>
      </c>
      <c r="B8" s="11" t="s">
        <v>26</v>
      </c>
      <c r="C8" s="12" t="s">
        <v>27</v>
      </c>
      <c r="D8" s="12"/>
      <c r="E8" s="10">
        <v>2</v>
      </c>
      <c r="F8" s="10" t="s">
        <v>22</v>
      </c>
      <c r="G8" s="5"/>
      <c r="H8" s="5"/>
      <c r="I8" s="5" t="s">
        <v>28</v>
      </c>
      <c r="J8" s="3">
        <v>46030</v>
      </c>
    </row>
    <row r="9" spans="1:10" ht="16">
      <c r="A9" s="10">
        <v>6</v>
      </c>
      <c r="B9" s="11" t="s">
        <v>29</v>
      </c>
      <c r="C9" s="12" t="s">
        <v>30</v>
      </c>
      <c r="D9" s="12"/>
      <c r="E9" s="10">
        <v>2</v>
      </c>
      <c r="F9" s="10" t="s">
        <v>10</v>
      </c>
      <c r="G9" s="5"/>
      <c r="H9" s="5"/>
      <c r="I9" s="5" t="s">
        <v>31</v>
      </c>
      <c r="J9" s="3">
        <v>46031</v>
      </c>
    </row>
    <row r="10" spans="1:10" ht="32">
      <c r="A10" s="10">
        <v>7</v>
      </c>
      <c r="B10" s="11" t="s">
        <v>32</v>
      </c>
      <c r="C10" s="12" t="s">
        <v>33</v>
      </c>
      <c r="D10" s="12"/>
      <c r="E10" s="10">
        <v>3</v>
      </c>
      <c r="F10" s="10" t="s">
        <v>16</v>
      </c>
      <c r="G10" s="5"/>
      <c r="H10" s="5"/>
      <c r="I10" s="5" t="s">
        <v>34</v>
      </c>
      <c r="J10" s="3">
        <v>46034</v>
      </c>
    </row>
    <row r="11" spans="1:10" ht="16">
      <c r="A11" s="10">
        <v>8</v>
      </c>
      <c r="B11" s="11" t="s">
        <v>32</v>
      </c>
      <c r="C11" s="12" t="s">
        <v>35</v>
      </c>
      <c r="D11" s="12"/>
      <c r="E11" s="10">
        <v>3</v>
      </c>
      <c r="F11" s="10" t="s">
        <v>22</v>
      </c>
      <c r="G11" s="5"/>
      <c r="H11" s="5"/>
      <c r="I11" s="5" t="s">
        <v>36</v>
      </c>
      <c r="J11" s="3">
        <v>46035</v>
      </c>
    </row>
    <row r="12" spans="1:10" ht="16">
      <c r="A12" s="10">
        <v>9</v>
      </c>
      <c r="B12" s="11" t="s">
        <v>37</v>
      </c>
      <c r="C12" s="12" t="s">
        <v>38</v>
      </c>
      <c r="D12" s="12"/>
      <c r="E12" s="10">
        <v>3</v>
      </c>
      <c r="F12" s="10" t="s">
        <v>10</v>
      </c>
      <c r="G12" s="5"/>
      <c r="H12" s="5"/>
      <c r="I12" s="5" t="s">
        <v>39</v>
      </c>
      <c r="J12" s="3">
        <v>46036</v>
      </c>
    </row>
    <row r="13" spans="1:10" ht="32">
      <c r="A13" s="10">
        <v>10</v>
      </c>
      <c r="B13" s="11" t="s">
        <v>7</v>
      </c>
      <c r="C13" s="12" t="s">
        <v>40</v>
      </c>
      <c r="D13" s="12"/>
      <c r="E13" s="10">
        <v>4</v>
      </c>
      <c r="F13" s="10" t="s">
        <v>16</v>
      </c>
      <c r="G13" s="5" t="s">
        <v>41</v>
      </c>
      <c r="H13" s="5"/>
      <c r="I13" s="5" t="s">
        <v>42</v>
      </c>
      <c r="J13" s="3">
        <v>46037</v>
      </c>
    </row>
    <row r="14" spans="1:10" ht="48">
      <c r="A14" s="10">
        <v>11</v>
      </c>
      <c r="B14" s="11" t="s">
        <v>43</v>
      </c>
      <c r="C14" s="12" t="s">
        <v>44</v>
      </c>
      <c r="D14" s="12"/>
      <c r="E14" s="10">
        <v>4</v>
      </c>
      <c r="F14" s="10" t="s">
        <v>22</v>
      </c>
      <c r="G14" s="5" t="s">
        <v>41</v>
      </c>
      <c r="H14" s="5"/>
      <c r="I14" s="5" t="s">
        <v>45</v>
      </c>
      <c r="J14" s="3">
        <v>46038</v>
      </c>
    </row>
    <row r="15" spans="1:10" ht="16">
      <c r="A15" s="10">
        <v>12</v>
      </c>
      <c r="B15" s="11" t="s">
        <v>46</v>
      </c>
      <c r="C15" s="12" t="s">
        <v>47</v>
      </c>
      <c r="D15" s="12"/>
      <c r="E15" s="10">
        <v>4</v>
      </c>
      <c r="F15" s="10" t="s">
        <v>10</v>
      </c>
      <c r="G15" s="5" t="s">
        <v>41</v>
      </c>
      <c r="H15" s="5"/>
      <c r="I15" s="5" t="s">
        <v>48</v>
      </c>
      <c r="J15" s="3">
        <v>46041</v>
      </c>
    </row>
    <row r="16" spans="1:10" ht="16">
      <c r="A16" s="10">
        <v>13</v>
      </c>
      <c r="B16" s="11" t="s">
        <v>49</v>
      </c>
      <c r="C16" s="12" t="s">
        <v>50</v>
      </c>
      <c r="D16" s="12"/>
      <c r="E16" s="10">
        <v>5</v>
      </c>
      <c r="F16" s="10" t="s">
        <v>16</v>
      </c>
      <c r="G16" s="5"/>
      <c r="H16" s="5"/>
      <c r="I16" s="5" t="s">
        <v>51</v>
      </c>
      <c r="J16" s="3">
        <v>46042</v>
      </c>
    </row>
    <row r="17" spans="1:10" ht="16">
      <c r="A17" s="10">
        <v>14</v>
      </c>
      <c r="B17" s="11" t="s">
        <v>49</v>
      </c>
      <c r="C17" s="12" t="s">
        <v>52</v>
      </c>
      <c r="D17" s="12"/>
      <c r="E17" s="10">
        <v>5</v>
      </c>
      <c r="F17" s="10" t="s">
        <v>22</v>
      </c>
      <c r="G17" s="5"/>
      <c r="H17" s="5"/>
      <c r="I17" s="5" t="s">
        <v>53</v>
      </c>
      <c r="J17" s="3">
        <v>46043</v>
      </c>
    </row>
    <row r="18" spans="1:10" ht="32">
      <c r="A18" s="10">
        <v>15</v>
      </c>
      <c r="B18" s="11" t="s">
        <v>54</v>
      </c>
      <c r="C18" s="12" t="s">
        <v>55</v>
      </c>
      <c r="D18" s="12"/>
      <c r="E18" s="10">
        <v>5</v>
      </c>
      <c r="F18" s="10" t="s">
        <v>10</v>
      </c>
      <c r="G18" s="5"/>
      <c r="H18" s="5"/>
      <c r="I18" s="5"/>
      <c r="J18" s="5"/>
    </row>
    <row r="19" spans="1:10" ht="16">
      <c r="A19" s="10">
        <v>16</v>
      </c>
      <c r="B19" s="11" t="s">
        <v>56</v>
      </c>
      <c r="C19" s="12" t="s">
        <v>57</v>
      </c>
      <c r="D19" s="12"/>
      <c r="E19" s="10">
        <v>6</v>
      </c>
      <c r="F19" s="10" t="s">
        <v>16</v>
      </c>
      <c r="G19" s="5"/>
      <c r="H19" s="5"/>
      <c r="I19" s="5"/>
      <c r="J19" s="5"/>
    </row>
    <row r="20" spans="1:10" ht="16">
      <c r="A20" s="10">
        <v>17</v>
      </c>
      <c r="B20" s="11" t="s">
        <v>56</v>
      </c>
      <c r="C20" s="12" t="s">
        <v>58</v>
      </c>
      <c r="D20" s="12"/>
      <c r="E20" s="10">
        <v>6</v>
      </c>
      <c r="F20" s="10" t="s">
        <v>22</v>
      </c>
      <c r="G20" s="5"/>
      <c r="H20" s="5"/>
      <c r="I20" s="5"/>
      <c r="J20" s="5"/>
    </row>
    <row r="21" spans="1:10" ht="32">
      <c r="A21" s="10">
        <v>18</v>
      </c>
      <c r="B21" s="11" t="s">
        <v>59</v>
      </c>
      <c r="C21" s="12" t="s">
        <v>60</v>
      </c>
      <c r="D21" s="12"/>
      <c r="E21" s="10">
        <v>6</v>
      </c>
      <c r="F21" s="10" t="s">
        <v>10</v>
      </c>
      <c r="G21" s="5"/>
      <c r="H21" s="5"/>
      <c r="I21" s="5"/>
      <c r="J21" s="5"/>
    </row>
    <row r="22" spans="1:10" ht="16">
      <c r="A22" s="10">
        <v>19</v>
      </c>
      <c r="B22" s="11" t="s">
        <v>37</v>
      </c>
      <c r="C22" s="12" t="s">
        <v>61</v>
      </c>
      <c r="D22" s="12"/>
      <c r="E22" s="10">
        <v>7</v>
      </c>
      <c r="F22" s="10" t="s">
        <v>16</v>
      </c>
      <c r="G22" s="5"/>
      <c r="H22" s="5"/>
      <c r="I22" s="5"/>
      <c r="J22" s="5"/>
    </row>
    <row r="23" spans="1:10" ht="16">
      <c r="A23" s="10">
        <v>20</v>
      </c>
      <c r="B23" s="11" t="s">
        <v>19</v>
      </c>
      <c r="C23" s="12" t="s">
        <v>62</v>
      </c>
      <c r="D23" s="12"/>
      <c r="E23" s="10">
        <v>7</v>
      </c>
      <c r="F23" s="10" t="s">
        <v>22</v>
      </c>
      <c r="G23" s="5"/>
      <c r="H23" s="5"/>
      <c r="I23" s="5"/>
      <c r="J23" s="5"/>
    </row>
    <row r="24" spans="1:10" ht="16">
      <c r="A24" s="10">
        <v>21</v>
      </c>
      <c r="B24" s="11" t="s">
        <v>59</v>
      </c>
      <c r="C24" s="12" t="s">
        <v>63</v>
      </c>
      <c r="D24" s="12"/>
      <c r="E24" s="10">
        <v>7</v>
      </c>
      <c r="F24" s="10" t="s">
        <v>10</v>
      </c>
      <c r="G24" s="5"/>
      <c r="H24" s="5"/>
      <c r="I24" s="5"/>
      <c r="J24" s="5"/>
    </row>
    <row r="25" spans="1:10" ht="16">
      <c r="A25" s="10">
        <v>22</v>
      </c>
      <c r="B25" s="11" t="s">
        <v>29</v>
      </c>
      <c r="C25" s="12" t="s">
        <v>64</v>
      </c>
      <c r="D25" s="12"/>
      <c r="E25" s="10">
        <v>8</v>
      </c>
      <c r="F25" s="10" t="s">
        <v>16</v>
      </c>
      <c r="G25" s="5"/>
      <c r="H25" s="5"/>
      <c r="I25" s="5"/>
      <c r="J25" s="5"/>
    </row>
    <row r="26" spans="1:10" ht="16">
      <c r="A26" s="10">
        <v>23</v>
      </c>
      <c r="B26" s="11" t="s">
        <v>32</v>
      </c>
      <c r="C26" s="12" t="s">
        <v>65</v>
      </c>
      <c r="D26" s="12"/>
      <c r="E26" s="10">
        <v>8</v>
      </c>
      <c r="F26" s="10" t="s">
        <v>22</v>
      </c>
      <c r="G26" s="5"/>
      <c r="H26" s="5"/>
      <c r="I26" s="5"/>
      <c r="J26" s="5"/>
    </row>
    <row r="27" spans="1:10" ht="16">
      <c r="A27" s="10">
        <v>24</v>
      </c>
      <c r="B27" s="11" t="s">
        <v>32</v>
      </c>
      <c r="C27" s="12" t="s">
        <v>66</v>
      </c>
      <c r="D27" s="12"/>
      <c r="E27" s="10">
        <v>8</v>
      </c>
      <c r="F27" s="10" t="s">
        <v>10</v>
      </c>
      <c r="G27" s="5"/>
      <c r="H27" s="5"/>
      <c r="I27" s="5"/>
      <c r="J27" s="5"/>
    </row>
    <row r="28" spans="1:10" ht="32">
      <c r="A28" s="10">
        <v>25</v>
      </c>
      <c r="B28" s="11" t="s">
        <v>13</v>
      </c>
      <c r="C28" s="12" t="s">
        <v>67</v>
      </c>
      <c r="D28" s="12"/>
      <c r="E28" s="10">
        <v>9</v>
      </c>
      <c r="F28" s="10" t="s">
        <v>16</v>
      </c>
      <c r="G28" s="5"/>
      <c r="H28" s="5"/>
      <c r="I28" s="5"/>
      <c r="J28" s="5"/>
    </row>
    <row r="29" spans="1:10" ht="32">
      <c r="A29" s="10">
        <v>26</v>
      </c>
      <c r="B29" s="11" t="s">
        <v>13</v>
      </c>
      <c r="C29" s="12" t="s">
        <v>68</v>
      </c>
      <c r="D29" s="12"/>
      <c r="E29" s="10">
        <v>9</v>
      </c>
      <c r="F29" s="10" t="s">
        <v>22</v>
      </c>
      <c r="G29" s="5"/>
      <c r="H29" s="5"/>
      <c r="I29" s="5"/>
      <c r="J29" s="5"/>
    </row>
    <row r="30" spans="1:10" ht="32">
      <c r="A30" s="10">
        <v>27</v>
      </c>
      <c r="B30" s="11" t="s">
        <v>29</v>
      </c>
      <c r="C30" s="12" t="s">
        <v>69</v>
      </c>
      <c r="D30" s="12"/>
      <c r="E30" s="10">
        <v>9</v>
      </c>
      <c r="F30" s="10" t="s">
        <v>10</v>
      </c>
      <c r="G30" s="5"/>
      <c r="H30" s="5"/>
      <c r="I30" s="5"/>
      <c r="J30" s="5"/>
    </row>
    <row r="31" spans="1:10" ht="16">
      <c r="A31" s="10">
        <v>28</v>
      </c>
      <c r="B31" s="11" t="s">
        <v>70</v>
      </c>
      <c r="C31" s="12" t="s">
        <v>71</v>
      </c>
      <c r="D31" s="12"/>
      <c r="E31" s="10">
        <v>10</v>
      </c>
      <c r="F31" s="10" t="s">
        <v>16</v>
      </c>
      <c r="G31" s="5"/>
      <c r="H31" s="5"/>
      <c r="I31" s="5"/>
      <c r="J31" s="5"/>
    </row>
    <row r="32" spans="1:10" ht="16">
      <c r="A32" s="10">
        <v>29</v>
      </c>
      <c r="B32" s="11" t="s">
        <v>46</v>
      </c>
      <c r="C32" s="12" t="s">
        <v>72</v>
      </c>
      <c r="D32" s="12"/>
      <c r="E32" s="10">
        <v>10</v>
      </c>
      <c r="F32" s="10" t="s">
        <v>22</v>
      </c>
      <c r="G32" s="5"/>
      <c r="H32" s="5"/>
      <c r="I32" s="5"/>
      <c r="J32" s="5"/>
    </row>
    <row r="33" spans="1:10" ht="16">
      <c r="A33" s="10">
        <v>30</v>
      </c>
      <c r="B33" s="11" t="s">
        <v>13</v>
      </c>
      <c r="C33" s="12" t="s">
        <v>73</v>
      </c>
      <c r="D33" s="12"/>
      <c r="E33" s="10">
        <v>10</v>
      </c>
      <c r="F33" s="10" t="s">
        <v>10</v>
      </c>
      <c r="G33" s="5"/>
      <c r="H33" s="5"/>
      <c r="I33" s="5"/>
      <c r="J33" s="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5A3D5D-D763-4ED1-8163-BE02BAD7C27E}">
  <sheetPr>
    <pageSetUpPr fitToPage="1"/>
  </sheetPr>
  <dimension ref="A1:I70"/>
  <sheetViews>
    <sheetView tabSelected="1" zoomScale="90" zoomScaleNormal="90" workbookViewId="0">
      <selection activeCell="A70" sqref="A70:XFD86"/>
    </sheetView>
  </sheetViews>
  <sheetFormatPr baseColWidth="10" defaultColWidth="8.83203125" defaultRowHeight="16"/>
  <cols>
    <col min="1" max="1" width="7.33203125" style="15" customWidth="1"/>
    <col min="2" max="2" width="46.6640625" style="16" customWidth="1"/>
    <col min="3" max="3" width="44.6640625" style="16" customWidth="1"/>
    <col min="4" max="4" width="39.5" style="16" customWidth="1"/>
    <col min="5" max="5" width="27.5" style="16" customWidth="1"/>
    <col min="6" max="6" width="21.5" style="20" customWidth="1"/>
    <col min="7" max="7" width="27.83203125" style="16" customWidth="1"/>
    <col min="8" max="8" width="19.83203125" style="17" customWidth="1"/>
    <col min="9" max="9" width="18.1640625" style="14" customWidth="1"/>
    <col min="10" max="16384" width="8.83203125" style="15"/>
  </cols>
  <sheetData>
    <row r="1" spans="1:9" ht="121.5" customHeight="1">
      <c r="A1" s="118"/>
      <c r="B1" s="119"/>
      <c r="C1" s="119"/>
      <c r="D1" s="119"/>
      <c r="E1" s="119"/>
      <c r="F1" s="119"/>
      <c r="G1" s="119"/>
      <c r="H1" s="119"/>
      <c r="I1" s="120"/>
    </row>
    <row r="2" spans="1:9" ht="35">
      <c r="A2" s="124" t="s">
        <v>74</v>
      </c>
      <c r="B2" s="125"/>
      <c r="C2" s="125"/>
      <c r="D2" s="125"/>
      <c r="E2" s="125"/>
      <c r="F2" s="125"/>
      <c r="G2" s="125"/>
      <c r="H2" s="125"/>
      <c r="I2" s="126"/>
    </row>
    <row r="3" spans="1:9" ht="21" customHeight="1">
      <c r="A3" s="127" t="s">
        <v>75</v>
      </c>
      <c r="B3" s="128"/>
      <c r="C3" s="128"/>
      <c r="D3" s="128"/>
      <c r="E3" s="128"/>
      <c r="F3" s="128"/>
      <c r="G3" s="128"/>
      <c r="H3" s="128"/>
      <c r="I3" s="129"/>
    </row>
    <row r="4" spans="1:9" ht="21" customHeight="1" thickBot="1">
      <c r="A4" s="130" t="s">
        <v>76</v>
      </c>
      <c r="B4" s="131"/>
      <c r="C4" s="131"/>
      <c r="D4" s="131"/>
      <c r="E4" s="131"/>
      <c r="F4" s="131"/>
      <c r="G4" s="131"/>
      <c r="H4" s="131"/>
      <c r="I4" s="132"/>
    </row>
    <row r="5" spans="1:9" s="33" customFormat="1" ht="57">
      <c r="A5" s="65" t="s">
        <v>1</v>
      </c>
      <c r="B5" s="65" t="s">
        <v>77</v>
      </c>
      <c r="C5" s="65" t="s">
        <v>78</v>
      </c>
      <c r="D5" s="66" t="s">
        <v>79</v>
      </c>
      <c r="E5" s="65" t="s">
        <v>80</v>
      </c>
      <c r="F5" s="65" t="s">
        <v>81</v>
      </c>
      <c r="G5" s="65" t="s">
        <v>82</v>
      </c>
      <c r="H5" s="67" t="s">
        <v>83</v>
      </c>
      <c r="I5" s="65" t="s">
        <v>84</v>
      </c>
    </row>
    <row r="6" spans="1:9" ht="17">
      <c r="A6" s="63"/>
      <c r="B6" s="64" t="str">
        <f>'Rencana Anggaran'!B8</f>
        <v>Pencapaian 1: Isi sesuai sheet milestone</v>
      </c>
      <c r="C6" s="64" t="str">
        <f>'Rencana Anggaran'!B15</f>
        <v>Kegiatan 1: xxxxx (uraikan sesuai kebutuhan)</v>
      </c>
      <c r="D6" s="13"/>
      <c r="E6" s="13"/>
      <c r="F6" s="27"/>
      <c r="G6" s="13"/>
      <c r="H6" s="121">
        <f>'Rencana Anggaran'!F33</f>
        <v>0</v>
      </c>
      <c r="I6" s="29"/>
    </row>
    <row r="7" spans="1:9" ht="17">
      <c r="A7" s="26"/>
      <c r="B7" s="13"/>
      <c r="C7" s="13" t="str">
        <f>'Rencana Anggaran'!B22</f>
        <v>Kegiatan 2 : xxxxx  (tambahkan sesuai milestone)</v>
      </c>
      <c r="D7" s="13"/>
      <c r="E7" s="13"/>
      <c r="F7" s="27"/>
      <c r="G7" s="13"/>
      <c r="H7" s="122"/>
      <c r="I7" s="29"/>
    </row>
    <row r="8" spans="1:9">
      <c r="A8" s="26"/>
      <c r="B8" s="13"/>
      <c r="C8" s="13"/>
      <c r="D8" s="13"/>
      <c r="E8" s="13"/>
      <c r="F8" s="27"/>
      <c r="G8" s="13"/>
      <c r="H8" s="123"/>
      <c r="I8" s="29"/>
    </row>
    <row r="9" spans="1:9" ht="17">
      <c r="A9" s="26"/>
      <c r="B9" s="13" t="str">
        <f>'Rencana Anggaran'!B34</f>
        <v>Pencapaian 2: Isi sesuai sheet milestone</v>
      </c>
      <c r="C9" s="13" t="s">
        <v>251</v>
      </c>
      <c r="D9" s="13"/>
      <c r="E9" s="13"/>
      <c r="F9" s="27"/>
      <c r="G9" s="13"/>
      <c r="H9" s="28"/>
      <c r="I9" s="29"/>
    </row>
    <row r="10" spans="1:9" ht="17">
      <c r="A10" s="26"/>
      <c r="B10" s="13"/>
      <c r="C10" s="13" t="s">
        <v>253</v>
      </c>
      <c r="D10" s="13"/>
      <c r="E10" s="13"/>
      <c r="F10" s="27"/>
      <c r="G10" s="13"/>
      <c r="H10" s="28"/>
      <c r="I10" s="29"/>
    </row>
    <row r="11" spans="1:9" ht="17">
      <c r="A11" s="26"/>
      <c r="B11" s="13"/>
      <c r="C11" s="13" t="s">
        <v>252</v>
      </c>
      <c r="D11" s="13"/>
      <c r="E11" s="13"/>
      <c r="F11" s="27"/>
      <c r="G11" s="13"/>
      <c r="H11" s="28"/>
      <c r="I11" s="29"/>
    </row>
    <row r="12" spans="1:9">
      <c r="A12" s="26"/>
      <c r="B12" s="13"/>
      <c r="C12" s="13"/>
      <c r="D12" s="13"/>
      <c r="E12" s="13"/>
      <c r="F12" s="27"/>
      <c r="G12" s="13"/>
      <c r="H12" s="28"/>
      <c r="I12" s="29"/>
    </row>
    <row r="13" spans="1:9" ht="17">
      <c r="A13" s="26"/>
      <c r="B13" s="13" t="str">
        <f>'Rencana Anggaran'!B60</f>
        <v>Pencapaian 3: Isi sesuai sheet milestone</v>
      </c>
      <c r="C13" s="13" t="s">
        <v>251</v>
      </c>
      <c r="D13" s="13"/>
      <c r="E13" s="13"/>
      <c r="F13" s="27"/>
      <c r="G13" s="13"/>
      <c r="H13" s="28"/>
      <c r="I13" s="29"/>
    </row>
    <row r="14" spans="1:9" ht="17">
      <c r="A14" s="26"/>
      <c r="B14" s="13"/>
      <c r="C14" s="13" t="s">
        <v>253</v>
      </c>
      <c r="D14" s="13"/>
      <c r="E14" s="13"/>
      <c r="F14" s="27"/>
      <c r="G14" s="13"/>
      <c r="H14" s="28"/>
      <c r="I14" s="29"/>
    </row>
    <row r="15" spans="1:9" ht="17">
      <c r="A15" s="26"/>
      <c r="B15" s="13"/>
      <c r="C15" s="13" t="s">
        <v>252</v>
      </c>
      <c r="D15" s="13"/>
      <c r="E15" s="13"/>
      <c r="F15" s="27"/>
      <c r="G15" s="13"/>
      <c r="H15" s="28"/>
      <c r="I15" s="29"/>
    </row>
    <row r="16" spans="1:9">
      <c r="A16" s="26"/>
      <c r="B16" s="13"/>
      <c r="C16" s="13"/>
      <c r="D16" s="13"/>
      <c r="E16" s="13"/>
      <c r="F16" s="27"/>
      <c r="G16" s="13"/>
      <c r="H16" s="28"/>
      <c r="I16" s="29"/>
    </row>
    <row r="17" spans="1:9" ht="17">
      <c r="A17" s="26"/>
      <c r="B17" s="13" t="str">
        <f>'Rencana Anggaran'!B85</f>
        <v>Pencapaian 4:  Isi sesuai sheet milestone</v>
      </c>
      <c r="C17" s="13" t="s">
        <v>251</v>
      </c>
      <c r="D17" s="13"/>
      <c r="E17" s="13"/>
      <c r="F17" s="27"/>
      <c r="G17" s="13"/>
      <c r="H17" s="28"/>
      <c r="I17" s="29"/>
    </row>
    <row r="18" spans="1:9" ht="17">
      <c r="A18" s="26"/>
      <c r="B18" s="13"/>
      <c r="C18" s="13" t="s">
        <v>253</v>
      </c>
      <c r="D18" s="13"/>
      <c r="E18" s="13"/>
      <c r="F18" s="27"/>
      <c r="G18" s="13"/>
      <c r="H18" s="28"/>
      <c r="I18" s="29"/>
    </row>
    <row r="19" spans="1:9" ht="17">
      <c r="A19" s="26"/>
      <c r="B19" s="13"/>
      <c r="C19" s="13" t="s">
        <v>252</v>
      </c>
      <c r="D19" s="13"/>
      <c r="E19" s="13"/>
      <c r="F19" s="27"/>
      <c r="G19" s="13"/>
      <c r="H19" s="28"/>
      <c r="I19" s="29"/>
    </row>
    <row r="20" spans="1:9">
      <c r="A20" s="26"/>
      <c r="B20" s="13"/>
      <c r="C20" s="13"/>
      <c r="D20" s="13"/>
      <c r="E20" s="13"/>
      <c r="F20" s="27"/>
      <c r="G20" s="13"/>
      <c r="H20" s="28"/>
      <c r="I20" s="29"/>
    </row>
    <row r="21" spans="1:9" ht="17">
      <c r="A21" s="26"/>
      <c r="B21" s="13" t="str">
        <f>'Rencana Anggaran'!B103</f>
        <v>Pencapaian 5: Isi sesuai sheet milestone</v>
      </c>
      <c r="C21" s="13" t="s">
        <v>251</v>
      </c>
      <c r="D21" s="13"/>
      <c r="E21" s="13"/>
      <c r="F21" s="27"/>
      <c r="G21" s="13"/>
      <c r="H21" s="28"/>
      <c r="I21" s="29"/>
    </row>
    <row r="22" spans="1:9" ht="17">
      <c r="A22" s="26"/>
      <c r="B22" s="13"/>
      <c r="C22" s="13" t="s">
        <v>253</v>
      </c>
      <c r="D22" s="13"/>
      <c r="E22" s="13"/>
      <c r="F22" s="27"/>
      <c r="G22" s="13"/>
      <c r="H22" s="28"/>
      <c r="I22" s="29"/>
    </row>
    <row r="23" spans="1:9" ht="17">
      <c r="A23" s="26"/>
      <c r="B23" s="13"/>
      <c r="C23" s="13" t="s">
        <v>252</v>
      </c>
      <c r="D23" s="13"/>
      <c r="E23" s="13"/>
      <c r="F23" s="27"/>
      <c r="G23" s="13"/>
      <c r="H23" s="28"/>
      <c r="I23" s="29"/>
    </row>
    <row r="24" spans="1:9">
      <c r="A24" s="26"/>
      <c r="B24" s="13"/>
      <c r="C24" s="13"/>
      <c r="D24" s="13"/>
      <c r="E24" s="13"/>
      <c r="F24" s="27"/>
      <c r="G24" s="13"/>
      <c r="H24" s="28"/>
      <c r="I24" s="29"/>
    </row>
    <row r="25" spans="1:9" ht="17">
      <c r="A25" s="26"/>
      <c r="B25" s="13" t="str">
        <f>'Rencana Anggaran'!B130</f>
        <v>Pencapaian 6:  Isi sesuai sheet milestone</v>
      </c>
      <c r="C25" s="13" t="s">
        <v>251</v>
      </c>
      <c r="D25" s="13"/>
      <c r="E25" s="13"/>
      <c r="F25" s="27"/>
      <c r="G25" s="13"/>
      <c r="H25" s="28"/>
      <c r="I25" s="29"/>
    </row>
    <row r="26" spans="1:9" ht="17">
      <c r="A26" s="26"/>
      <c r="B26" s="13"/>
      <c r="C26" s="13" t="s">
        <v>253</v>
      </c>
      <c r="D26" s="13"/>
      <c r="E26" s="13"/>
      <c r="F26" s="27"/>
      <c r="G26" s="13"/>
      <c r="H26" s="28"/>
      <c r="I26" s="29"/>
    </row>
    <row r="27" spans="1:9" ht="17">
      <c r="A27" s="26"/>
      <c r="B27" s="13"/>
      <c r="C27" s="13" t="s">
        <v>252</v>
      </c>
      <c r="D27" s="13"/>
      <c r="E27" s="13"/>
      <c r="F27" s="27"/>
      <c r="G27" s="13"/>
      <c r="H27" s="28"/>
      <c r="I27" s="29"/>
    </row>
    <row r="28" spans="1:9" ht="17">
      <c r="A28" s="26"/>
      <c r="B28" s="13" t="s">
        <v>85</v>
      </c>
      <c r="C28" s="13"/>
      <c r="D28" s="13"/>
      <c r="E28" s="13"/>
      <c r="F28" s="27"/>
      <c r="G28" s="13"/>
      <c r="H28" s="28"/>
      <c r="I28" s="29"/>
    </row>
    <row r="29" spans="1:9">
      <c r="G29" s="15"/>
      <c r="H29" s="15"/>
      <c r="I29" s="18"/>
    </row>
    <row r="30" spans="1:9" ht="34">
      <c r="B30" s="16" t="s">
        <v>86</v>
      </c>
      <c r="I30" s="18"/>
    </row>
    <row r="31" spans="1:9">
      <c r="I31" s="18"/>
    </row>
    <row r="32" spans="1:9">
      <c r="I32" s="18"/>
    </row>
    <row r="33" spans="9:9">
      <c r="I33" s="18"/>
    </row>
    <row r="34" spans="9:9">
      <c r="I34" s="18"/>
    </row>
    <row r="35" spans="9:9">
      <c r="I35" s="18"/>
    </row>
    <row r="36" spans="9:9">
      <c r="I36" s="18"/>
    </row>
    <row r="37" spans="9:9">
      <c r="I37" s="18"/>
    </row>
    <row r="38" spans="9:9">
      <c r="I38" s="18"/>
    </row>
    <row r="39" spans="9:9">
      <c r="I39" s="18"/>
    </row>
    <row r="40" spans="9:9">
      <c r="I40" s="18"/>
    </row>
    <row r="41" spans="9:9">
      <c r="I41" s="18"/>
    </row>
    <row r="42" spans="9:9">
      <c r="I42" s="18"/>
    </row>
    <row r="43" spans="9:9">
      <c r="I43" s="18"/>
    </row>
    <row r="44" spans="9:9">
      <c r="I44" s="18"/>
    </row>
    <row r="45" spans="9:9">
      <c r="I45" s="18"/>
    </row>
    <row r="46" spans="9:9">
      <c r="I46" s="18"/>
    </row>
    <row r="47" spans="9:9">
      <c r="I47" s="18"/>
    </row>
    <row r="48" spans="9:9">
      <c r="I48" s="18"/>
    </row>
    <row r="49" spans="9:9">
      <c r="I49" s="18"/>
    </row>
    <row r="50" spans="9:9">
      <c r="I50" s="18"/>
    </row>
    <row r="51" spans="9:9">
      <c r="I51" s="18"/>
    </row>
    <row r="52" spans="9:9">
      <c r="I52" s="18"/>
    </row>
    <row r="53" spans="9:9">
      <c r="I53" s="18"/>
    </row>
    <row r="54" spans="9:9">
      <c r="I54" s="18"/>
    </row>
    <row r="55" spans="9:9">
      <c r="I55" s="18"/>
    </row>
    <row r="56" spans="9:9">
      <c r="I56" s="18"/>
    </row>
    <row r="57" spans="9:9">
      <c r="I57" s="18"/>
    </row>
    <row r="58" spans="9:9">
      <c r="I58" s="18"/>
    </row>
    <row r="59" spans="9:9">
      <c r="I59" s="18"/>
    </row>
    <row r="60" spans="9:9">
      <c r="I60" s="18"/>
    </row>
    <row r="61" spans="9:9">
      <c r="I61" s="18"/>
    </row>
    <row r="62" spans="9:9">
      <c r="I62" s="18"/>
    </row>
    <row r="63" spans="9:9">
      <c r="I63" s="18"/>
    </row>
    <row r="64" spans="9:9">
      <c r="I64" s="18"/>
    </row>
    <row r="65" spans="1:9">
      <c r="I65" s="18"/>
    </row>
    <row r="66" spans="1:9">
      <c r="I66" s="18"/>
    </row>
    <row r="70" spans="1:9" ht="20">
      <c r="A70" s="21" t="s">
        <v>87</v>
      </c>
      <c r="B70" s="19"/>
    </row>
  </sheetData>
  <dataConsolidate/>
  <mergeCells count="5">
    <mergeCell ref="A1:I1"/>
    <mergeCell ref="H6:H8"/>
    <mergeCell ref="A2:I2"/>
    <mergeCell ref="A3:I3"/>
    <mergeCell ref="A4:I4"/>
  </mergeCells>
  <pageMargins left="0.70866141732283472" right="0.70866141732283472" top="0.74803149606299213" bottom="0.74803149606299213" header="0.31496062992125984" footer="0.31496062992125984"/>
  <pageSetup scale="48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6EEF06D2-3215-4611-BFD3-D19F26A9A5BD}">
          <x14:formula1>
            <xm:f>Dropdown!$A$28:$A$33</xm:f>
          </x14:formula1>
          <xm:sqref>I6:I28</xm:sqref>
        </x14:dataValidation>
        <x14:dataValidation type="list" allowBlank="1" showInputMessage="1" showErrorMessage="1" xr:uid="{5956BD18-07EA-4E23-A4A1-AA24A07E9E63}">
          <x14:formula1>
            <xm:f>Dropdown!$A$2:$A$25</xm:f>
          </x14:formula1>
          <xm:sqref>D6:D69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59CCFE-CC35-4AD8-BF2D-697EC13DBCE5}">
  <dimension ref="A1:K97"/>
  <sheetViews>
    <sheetView workbookViewId="0">
      <selection activeCell="Q1" sqref="Q1"/>
    </sheetView>
  </sheetViews>
  <sheetFormatPr baseColWidth="10" defaultColWidth="8.83203125" defaultRowHeight="15"/>
  <cols>
    <col min="1" max="1" width="50.6640625" customWidth="1"/>
    <col min="2" max="2" width="21.33203125" customWidth="1"/>
    <col min="11" max="11" width="26.83203125" customWidth="1"/>
  </cols>
  <sheetData>
    <row r="1" spans="1:11" ht="104.25" customHeight="1">
      <c r="A1" s="133"/>
      <c r="B1" s="133"/>
      <c r="C1" s="133"/>
      <c r="D1" s="133"/>
      <c r="E1" s="133"/>
      <c r="F1" s="133"/>
      <c r="G1" s="133"/>
      <c r="H1" s="133"/>
      <c r="I1" s="133"/>
      <c r="J1" s="133"/>
      <c r="K1" s="133"/>
    </row>
    <row r="2" spans="1:11" ht="15" customHeight="1">
      <c r="A2" s="34" t="s">
        <v>88</v>
      </c>
      <c r="B2" s="35"/>
      <c r="C2" s="134"/>
      <c r="D2" s="134"/>
      <c r="E2" s="134"/>
      <c r="F2" s="134"/>
      <c r="G2" s="134"/>
      <c r="H2" s="134"/>
      <c r="I2" s="134"/>
      <c r="J2" s="134"/>
      <c r="K2" s="134"/>
    </row>
    <row r="3" spans="1:11">
      <c r="A3" s="36" t="s">
        <v>75</v>
      </c>
      <c r="B3" s="37"/>
      <c r="C3" s="134"/>
      <c r="D3" s="134"/>
      <c r="E3" s="134"/>
      <c r="F3" s="134"/>
      <c r="G3" s="134"/>
      <c r="H3" s="134"/>
      <c r="I3" s="134"/>
      <c r="J3" s="134"/>
      <c r="K3" s="134"/>
    </row>
    <row r="4" spans="1:11">
      <c r="A4" s="36" t="s">
        <v>76</v>
      </c>
      <c r="B4" s="35"/>
      <c r="C4" s="134"/>
      <c r="D4" s="134"/>
      <c r="E4" s="134"/>
      <c r="F4" s="134"/>
      <c r="G4" s="134"/>
      <c r="H4" s="134"/>
      <c r="I4" s="134"/>
      <c r="J4" s="134"/>
      <c r="K4" s="134"/>
    </row>
    <row r="5" spans="1:11">
      <c r="A5" s="37"/>
      <c r="B5" s="35"/>
      <c r="C5" s="134"/>
      <c r="D5" s="134"/>
      <c r="E5" s="134"/>
      <c r="F5" s="134"/>
      <c r="G5" s="134"/>
      <c r="H5" s="134"/>
      <c r="I5" s="134"/>
      <c r="J5" s="134"/>
      <c r="K5" s="134"/>
    </row>
    <row r="6" spans="1:11">
      <c r="A6" s="35"/>
      <c r="B6" s="35"/>
      <c r="C6" s="134"/>
      <c r="D6" s="134"/>
      <c r="E6" s="134"/>
      <c r="F6" s="134"/>
      <c r="G6" s="134"/>
      <c r="H6" s="134"/>
      <c r="I6" s="134"/>
      <c r="J6" s="134"/>
      <c r="K6" s="134"/>
    </row>
    <row r="7" spans="1:11">
      <c r="A7" s="135"/>
      <c r="B7" s="135"/>
      <c r="C7" s="38"/>
      <c r="D7" s="38"/>
      <c r="E7" s="38"/>
      <c r="F7" s="38"/>
      <c r="G7" s="38"/>
      <c r="H7" s="37"/>
      <c r="I7" s="37"/>
      <c r="J7" s="37"/>
      <c r="K7" s="37"/>
    </row>
    <row r="8" spans="1:11" ht="32">
      <c r="A8" s="39" t="s">
        <v>89</v>
      </c>
      <c r="B8" s="40" t="s">
        <v>90</v>
      </c>
      <c r="C8" s="39" t="s">
        <v>91</v>
      </c>
      <c r="D8" s="39" t="s">
        <v>92</v>
      </c>
      <c r="E8" s="39" t="s">
        <v>93</v>
      </c>
      <c r="F8" s="39" t="s">
        <v>94</v>
      </c>
      <c r="G8" s="39" t="s">
        <v>95</v>
      </c>
      <c r="H8" s="39" t="s">
        <v>96</v>
      </c>
      <c r="I8" s="39" t="s">
        <v>97</v>
      </c>
      <c r="J8" s="41" t="s">
        <v>87</v>
      </c>
      <c r="K8" s="40" t="s">
        <v>98</v>
      </c>
    </row>
    <row r="9" spans="1:11">
      <c r="A9" s="35"/>
      <c r="B9" s="35"/>
      <c r="C9" s="42"/>
      <c r="D9" s="42"/>
      <c r="E9" s="42"/>
      <c r="F9" s="42"/>
      <c r="G9" s="42"/>
      <c r="H9" s="42"/>
      <c r="I9" s="42"/>
      <c r="J9" s="43"/>
      <c r="K9" s="37"/>
    </row>
    <row r="10" spans="1:11">
      <c r="A10" s="44" t="s">
        <v>99</v>
      </c>
      <c r="B10" s="35"/>
      <c r="C10" s="43"/>
      <c r="D10" s="43"/>
      <c r="E10" s="43"/>
      <c r="F10" s="43"/>
      <c r="G10" s="43"/>
      <c r="H10" s="43"/>
      <c r="I10" s="43"/>
      <c r="J10" s="43"/>
      <c r="K10" s="37"/>
    </row>
    <row r="11" spans="1:11" ht="16">
      <c r="A11" s="45" t="s">
        <v>99</v>
      </c>
      <c r="B11" s="45"/>
      <c r="C11" s="43"/>
      <c r="D11" s="43"/>
      <c r="E11" s="43"/>
      <c r="F11" s="43"/>
      <c r="G11" s="43"/>
      <c r="H11" s="43"/>
      <c r="I11" s="43"/>
      <c r="J11" s="43"/>
      <c r="K11" s="37"/>
    </row>
    <row r="12" spans="1:11" ht="16">
      <c r="A12" s="46" t="s">
        <v>100</v>
      </c>
      <c r="B12" s="46"/>
      <c r="C12" s="47">
        <v>475000000</v>
      </c>
      <c r="D12" s="43" t="s">
        <v>101</v>
      </c>
      <c r="E12" s="43" t="s">
        <v>102</v>
      </c>
      <c r="F12" s="43" t="s">
        <v>102</v>
      </c>
      <c r="G12" s="43" t="s">
        <v>102</v>
      </c>
      <c r="H12" s="43" t="s">
        <v>102</v>
      </c>
      <c r="I12" s="47">
        <v>475000000</v>
      </c>
      <c r="J12" s="43"/>
      <c r="K12" s="37"/>
    </row>
    <row r="13" spans="1:11">
      <c r="A13" s="48" t="s">
        <v>103</v>
      </c>
      <c r="B13" s="46"/>
      <c r="C13" s="43" t="s">
        <v>104</v>
      </c>
      <c r="D13" s="43" t="s">
        <v>101</v>
      </c>
      <c r="E13" s="43" t="s">
        <v>102</v>
      </c>
      <c r="F13" s="43" t="s">
        <v>102</v>
      </c>
      <c r="G13" s="43" t="s">
        <v>102</v>
      </c>
      <c r="H13" s="43" t="s">
        <v>102</v>
      </c>
      <c r="I13" s="43" t="s">
        <v>105</v>
      </c>
      <c r="J13" s="43"/>
      <c r="K13" s="37"/>
    </row>
    <row r="14" spans="1:11" ht="16">
      <c r="A14" s="46" t="s">
        <v>106</v>
      </c>
      <c r="B14" s="46"/>
      <c r="C14" s="43" t="s">
        <v>104</v>
      </c>
      <c r="D14" s="47">
        <v>500000</v>
      </c>
      <c r="E14" s="43" t="s">
        <v>102</v>
      </c>
      <c r="F14" s="43" t="s">
        <v>102</v>
      </c>
      <c r="G14" s="43" t="s">
        <v>102</v>
      </c>
      <c r="H14" s="43" t="s">
        <v>102</v>
      </c>
      <c r="I14" s="47">
        <v>500000</v>
      </c>
      <c r="J14" s="43"/>
      <c r="K14" s="37"/>
    </row>
    <row r="15" spans="1:11" ht="19">
      <c r="A15" s="46" t="s">
        <v>107</v>
      </c>
      <c r="B15" s="46"/>
      <c r="C15" s="49" t="s">
        <v>104</v>
      </c>
      <c r="D15" s="49" t="s">
        <v>101</v>
      </c>
      <c r="E15" s="49" t="s">
        <v>102</v>
      </c>
      <c r="F15" s="49" t="s">
        <v>102</v>
      </c>
      <c r="G15" s="49" t="s">
        <v>102</v>
      </c>
      <c r="H15" s="49" t="s">
        <v>102</v>
      </c>
      <c r="I15" s="49" t="s">
        <v>105</v>
      </c>
      <c r="J15" s="43"/>
      <c r="K15" s="37"/>
    </row>
    <row r="16" spans="1:11">
      <c r="A16" s="35" t="s">
        <v>108</v>
      </c>
      <c r="B16" s="35"/>
      <c r="C16" s="50">
        <v>475000000</v>
      </c>
      <c r="D16" s="50">
        <v>500000</v>
      </c>
      <c r="E16" s="42" t="s">
        <v>102</v>
      </c>
      <c r="F16" s="42" t="s">
        <v>102</v>
      </c>
      <c r="G16" s="42" t="s">
        <v>102</v>
      </c>
      <c r="H16" s="42" t="s">
        <v>102</v>
      </c>
      <c r="I16" s="50">
        <v>475500000</v>
      </c>
      <c r="J16" s="42"/>
      <c r="K16" s="37"/>
    </row>
    <row r="17" spans="1:11">
      <c r="A17" s="37"/>
      <c r="B17" s="37"/>
      <c r="C17" s="43"/>
      <c r="D17" s="43"/>
      <c r="E17" s="43"/>
      <c r="F17" s="43"/>
      <c r="G17" s="43"/>
      <c r="H17" s="43"/>
      <c r="I17" s="43"/>
      <c r="J17" s="43"/>
      <c r="K17" s="37"/>
    </row>
    <row r="18" spans="1:11" ht="16">
      <c r="A18" s="51" t="s">
        <v>109</v>
      </c>
      <c r="B18" s="45"/>
      <c r="C18" s="43"/>
      <c r="D18" s="43"/>
      <c r="E18" s="43"/>
      <c r="F18" s="43"/>
      <c r="G18" s="43"/>
      <c r="H18" s="43"/>
      <c r="I18" s="43"/>
      <c r="J18" s="43"/>
      <c r="K18" s="37"/>
    </row>
    <row r="19" spans="1:11" ht="16">
      <c r="A19" s="46" t="s">
        <v>110</v>
      </c>
      <c r="B19" s="46"/>
      <c r="C19" s="43" t="s">
        <v>104</v>
      </c>
      <c r="D19" s="43" t="s">
        <v>101</v>
      </c>
      <c r="E19" s="43" t="s">
        <v>102</v>
      </c>
      <c r="F19" s="43" t="s">
        <v>102</v>
      </c>
      <c r="G19" s="43" t="s">
        <v>102</v>
      </c>
      <c r="H19" s="43" t="s">
        <v>102</v>
      </c>
      <c r="I19" s="43" t="s">
        <v>105</v>
      </c>
      <c r="J19" s="43"/>
      <c r="K19" s="37"/>
    </row>
    <row r="20" spans="1:11" ht="16">
      <c r="A20" s="46" t="s">
        <v>111</v>
      </c>
      <c r="B20" s="46"/>
      <c r="C20" s="43" t="s">
        <v>104</v>
      </c>
      <c r="D20" s="43" t="s">
        <v>101</v>
      </c>
      <c r="E20" s="43" t="s">
        <v>102</v>
      </c>
      <c r="F20" s="43" t="s">
        <v>102</v>
      </c>
      <c r="G20" s="43" t="s">
        <v>102</v>
      </c>
      <c r="H20" s="43" t="s">
        <v>102</v>
      </c>
      <c r="I20" s="43" t="s">
        <v>105</v>
      </c>
      <c r="J20" s="43"/>
      <c r="K20" s="37"/>
    </row>
    <row r="21" spans="1:11" ht="19">
      <c r="A21" s="46" t="s">
        <v>112</v>
      </c>
      <c r="B21" s="46"/>
      <c r="C21" s="43" t="s">
        <v>104</v>
      </c>
      <c r="D21" s="47">
        <v>15900000</v>
      </c>
      <c r="E21" s="43" t="s">
        <v>102</v>
      </c>
      <c r="F21" s="43" t="s">
        <v>102</v>
      </c>
      <c r="G21" s="43" t="s">
        <v>102</v>
      </c>
      <c r="H21" s="43" t="s">
        <v>102</v>
      </c>
      <c r="I21" s="47">
        <v>15900000</v>
      </c>
      <c r="J21" s="49" t="s">
        <v>113</v>
      </c>
      <c r="K21" s="37"/>
    </row>
    <row r="22" spans="1:11" ht="16">
      <c r="A22" s="46" t="s">
        <v>114</v>
      </c>
      <c r="B22" s="46"/>
      <c r="C22" s="47">
        <v>55800000</v>
      </c>
      <c r="D22" s="43" t="s">
        <v>101</v>
      </c>
      <c r="E22" s="43" t="s">
        <v>102</v>
      </c>
      <c r="F22" s="43" t="s">
        <v>102</v>
      </c>
      <c r="G22" s="43" t="s">
        <v>102</v>
      </c>
      <c r="H22" s="43" t="s">
        <v>102</v>
      </c>
      <c r="I22" s="47">
        <v>55800000</v>
      </c>
      <c r="J22" s="43"/>
      <c r="K22" s="37"/>
    </row>
    <row r="23" spans="1:11" ht="19">
      <c r="A23" s="46" t="s">
        <v>115</v>
      </c>
      <c r="B23" s="46"/>
      <c r="C23" s="49" t="s">
        <v>104</v>
      </c>
      <c r="D23" s="49" t="s">
        <v>101</v>
      </c>
      <c r="E23" s="49" t="s">
        <v>102</v>
      </c>
      <c r="F23" s="49" t="s">
        <v>102</v>
      </c>
      <c r="G23" s="49" t="s">
        <v>102</v>
      </c>
      <c r="H23" s="49" t="s">
        <v>102</v>
      </c>
      <c r="I23" s="49" t="s">
        <v>105</v>
      </c>
      <c r="J23" s="43"/>
      <c r="K23" s="37"/>
    </row>
    <row r="24" spans="1:11" ht="16">
      <c r="A24" s="45" t="s">
        <v>116</v>
      </c>
      <c r="B24" s="45"/>
      <c r="C24" s="50">
        <v>55800000</v>
      </c>
      <c r="D24" s="50">
        <v>15900000</v>
      </c>
      <c r="E24" s="42" t="s">
        <v>102</v>
      </c>
      <c r="F24" s="42" t="s">
        <v>102</v>
      </c>
      <c r="G24" s="42" t="s">
        <v>102</v>
      </c>
      <c r="H24" s="42" t="s">
        <v>102</v>
      </c>
      <c r="I24" s="50">
        <v>71700000</v>
      </c>
      <c r="J24" s="42"/>
      <c r="K24" s="37"/>
    </row>
    <row r="25" spans="1:11">
      <c r="A25" s="37"/>
      <c r="B25" s="37"/>
      <c r="C25" s="43"/>
      <c r="D25" s="43"/>
      <c r="E25" s="43"/>
      <c r="F25" s="43"/>
      <c r="G25" s="43"/>
      <c r="H25" s="43"/>
      <c r="I25" s="43"/>
      <c r="J25" s="43"/>
      <c r="K25" s="37"/>
    </row>
    <row r="26" spans="1:11" ht="16">
      <c r="A26" s="51" t="s">
        <v>117</v>
      </c>
      <c r="B26" s="45"/>
      <c r="C26" s="43"/>
      <c r="D26" s="43"/>
      <c r="E26" s="43"/>
      <c r="F26" s="43"/>
      <c r="G26" s="43"/>
      <c r="H26" s="43"/>
      <c r="I26" s="43"/>
      <c r="J26" s="43"/>
      <c r="K26" s="37"/>
    </row>
    <row r="27" spans="1:11" ht="16">
      <c r="A27" s="46" t="s">
        <v>118</v>
      </c>
      <c r="B27" s="46"/>
      <c r="C27" s="43" t="s">
        <v>104</v>
      </c>
      <c r="D27" s="47">
        <v>1700000</v>
      </c>
      <c r="E27" s="43" t="s">
        <v>102</v>
      </c>
      <c r="F27" s="43" t="s">
        <v>102</v>
      </c>
      <c r="G27" s="43" t="s">
        <v>102</v>
      </c>
      <c r="H27" s="43" t="s">
        <v>102</v>
      </c>
      <c r="I27" s="47">
        <v>1700000</v>
      </c>
      <c r="J27" s="43"/>
      <c r="K27" s="37"/>
    </row>
    <row r="28" spans="1:11" ht="16">
      <c r="A28" s="46" t="s">
        <v>119</v>
      </c>
      <c r="B28" s="46"/>
      <c r="C28" s="47">
        <v>4650000</v>
      </c>
      <c r="D28" s="43" t="s">
        <v>101</v>
      </c>
      <c r="E28" s="43" t="s">
        <v>102</v>
      </c>
      <c r="F28" s="43" t="s">
        <v>102</v>
      </c>
      <c r="G28" s="43" t="s">
        <v>102</v>
      </c>
      <c r="H28" s="43" t="s">
        <v>102</v>
      </c>
      <c r="I28" s="47">
        <v>4650000</v>
      </c>
      <c r="J28" s="43"/>
      <c r="K28" s="37"/>
    </row>
    <row r="29" spans="1:11" ht="19">
      <c r="A29" s="46" t="s">
        <v>120</v>
      </c>
      <c r="B29" s="46"/>
      <c r="C29" s="49" t="s">
        <v>104</v>
      </c>
      <c r="D29" s="49" t="s">
        <v>101</v>
      </c>
      <c r="E29" s="49" t="s">
        <v>102</v>
      </c>
      <c r="F29" s="49" t="s">
        <v>102</v>
      </c>
      <c r="G29" s="49" t="s">
        <v>102</v>
      </c>
      <c r="H29" s="49" t="s">
        <v>102</v>
      </c>
      <c r="I29" s="49" t="s">
        <v>105</v>
      </c>
      <c r="J29" s="43"/>
      <c r="K29" s="37"/>
    </row>
    <row r="30" spans="1:11" ht="16">
      <c r="A30" s="45" t="s">
        <v>121</v>
      </c>
      <c r="B30" s="45"/>
      <c r="C30" s="50">
        <v>4650000</v>
      </c>
      <c r="D30" s="50">
        <v>1700000</v>
      </c>
      <c r="E30" s="42" t="s">
        <v>102</v>
      </c>
      <c r="F30" s="42" t="s">
        <v>102</v>
      </c>
      <c r="G30" s="42" t="s">
        <v>102</v>
      </c>
      <c r="H30" s="42" t="s">
        <v>102</v>
      </c>
      <c r="I30" s="50">
        <v>6350000</v>
      </c>
      <c r="J30" s="43"/>
      <c r="K30" s="37"/>
    </row>
    <row r="31" spans="1:11">
      <c r="A31" s="45"/>
      <c r="B31" s="45"/>
      <c r="C31" s="43"/>
      <c r="D31" s="43"/>
      <c r="E31" s="43"/>
      <c r="F31" s="43"/>
      <c r="G31" s="43"/>
      <c r="H31" s="43"/>
      <c r="I31" s="43"/>
      <c r="J31" s="43"/>
      <c r="K31" s="37"/>
    </row>
    <row r="32" spans="1:11" ht="16">
      <c r="A32" s="51" t="s">
        <v>122</v>
      </c>
      <c r="B32" s="45"/>
      <c r="C32" s="43"/>
      <c r="D32" s="43"/>
      <c r="E32" s="43"/>
      <c r="F32" s="43"/>
      <c r="G32" s="43"/>
      <c r="H32" s="43"/>
      <c r="I32" s="43"/>
      <c r="J32" s="43"/>
      <c r="K32" s="37"/>
    </row>
    <row r="33" spans="1:11" ht="16">
      <c r="A33" s="46" t="s">
        <v>123</v>
      </c>
      <c r="B33" s="46"/>
      <c r="C33" s="47">
        <v>3550000</v>
      </c>
      <c r="D33" s="43" t="s">
        <v>101</v>
      </c>
      <c r="E33" s="43" t="s">
        <v>102</v>
      </c>
      <c r="F33" s="43" t="s">
        <v>102</v>
      </c>
      <c r="G33" s="43" t="s">
        <v>102</v>
      </c>
      <c r="H33" s="43" t="s">
        <v>102</v>
      </c>
      <c r="I33" s="47">
        <v>3550000</v>
      </c>
      <c r="J33" s="43"/>
      <c r="K33" s="37"/>
    </row>
    <row r="34" spans="1:11" ht="19">
      <c r="A34" s="46" t="s">
        <v>124</v>
      </c>
      <c r="B34" s="46"/>
      <c r="C34" s="49" t="s">
        <v>104</v>
      </c>
      <c r="D34" s="52">
        <v>7400000</v>
      </c>
      <c r="E34" s="49" t="s">
        <v>102</v>
      </c>
      <c r="F34" s="49" t="s">
        <v>102</v>
      </c>
      <c r="G34" s="49" t="s">
        <v>102</v>
      </c>
      <c r="H34" s="49" t="s">
        <v>102</v>
      </c>
      <c r="I34" s="52">
        <v>7400000</v>
      </c>
      <c r="J34" s="43"/>
      <c r="K34" s="37"/>
    </row>
    <row r="35" spans="1:11" ht="16">
      <c r="A35" s="45" t="s">
        <v>125</v>
      </c>
      <c r="B35" s="45"/>
      <c r="C35" s="50">
        <v>3550000</v>
      </c>
      <c r="D35" s="50">
        <v>7400000</v>
      </c>
      <c r="E35" s="42" t="s">
        <v>102</v>
      </c>
      <c r="F35" s="42" t="s">
        <v>102</v>
      </c>
      <c r="G35" s="42" t="s">
        <v>102</v>
      </c>
      <c r="H35" s="42" t="s">
        <v>102</v>
      </c>
      <c r="I35" s="50">
        <v>10950000</v>
      </c>
      <c r="J35" s="43"/>
      <c r="K35" s="37"/>
    </row>
    <row r="36" spans="1:11">
      <c r="A36" s="46"/>
      <c r="B36" s="46"/>
      <c r="C36" s="43"/>
      <c r="D36" s="43"/>
      <c r="E36" s="43"/>
      <c r="F36" s="43"/>
      <c r="G36" s="43"/>
      <c r="H36" s="43"/>
      <c r="I36" s="43"/>
      <c r="J36" s="43"/>
      <c r="K36" s="37"/>
    </row>
    <row r="37" spans="1:11" ht="16">
      <c r="A37" s="51" t="s">
        <v>126</v>
      </c>
      <c r="B37" s="45"/>
      <c r="C37" s="43"/>
      <c r="D37" s="43"/>
      <c r="E37" s="43"/>
      <c r="F37" s="43"/>
      <c r="G37" s="43"/>
      <c r="H37" s="43"/>
      <c r="I37" s="43"/>
      <c r="J37" s="43"/>
      <c r="K37" s="37"/>
    </row>
    <row r="38" spans="1:11" ht="16">
      <c r="A38" s="46" t="s">
        <v>127</v>
      </c>
      <c r="B38" s="46"/>
      <c r="C38" s="47">
        <v>9700000</v>
      </c>
      <c r="D38" s="43" t="s">
        <v>101</v>
      </c>
      <c r="E38" s="43" t="s">
        <v>102</v>
      </c>
      <c r="F38" s="43" t="s">
        <v>102</v>
      </c>
      <c r="G38" s="43" t="s">
        <v>102</v>
      </c>
      <c r="H38" s="43" t="s">
        <v>102</v>
      </c>
      <c r="I38" s="47">
        <v>9700000</v>
      </c>
      <c r="J38" s="43"/>
      <c r="K38" s="37"/>
    </row>
    <row r="39" spans="1:11" ht="16">
      <c r="A39" s="46" t="s">
        <v>128</v>
      </c>
      <c r="B39" s="46"/>
      <c r="C39" s="43" t="s">
        <v>104</v>
      </c>
      <c r="D39" s="47">
        <v>18750000</v>
      </c>
      <c r="E39" s="43" t="s">
        <v>102</v>
      </c>
      <c r="F39" s="43" t="s">
        <v>102</v>
      </c>
      <c r="G39" s="43" t="s">
        <v>102</v>
      </c>
      <c r="H39" s="43" t="s">
        <v>102</v>
      </c>
      <c r="I39" s="47">
        <v>18750000</v>
      </c>
      <c r="J39" s="43"/>
      <c r="K39" s="37"/>
    </row>
    <row r="40" spans="1:11" ht="19">
      <c r="A40" s="53" t="s">
        <v>129</v>
      </c>
      <c r="B40" s="53"/>
      <c r="C40" s="49" t="s">
        <v>104</v>
      </c>
      <c r="D40" s="49" t="s">
        <v>101</v>
      </c>
      <c r="E40" s="49" t="s">
        <v>102</v>
      </c>
      <c r="F40" s="49" t="s">
        <v>102</v>
      </c>
      <c r="G40" s="49" t="s">
        <v>102</v>
      </c>
      <c r="H40" s="49" t="s">
        <v>102</v>
      </c>
      <c r="I40" s="49" t="s">
        <v>105</v>
      </c>
      <c r="J40" s="43"/>
      <c r="K40" s="37"/>
    </row>
    <row r="41" spans="1:11" ht="16">
      <c r="A41" s="45" t="s">
        <v>130</v>
      </c>
      <c r="B41" s="45"/>
      <c r="C41" s="50">
        <v>9700000</v>
      </c>
      <c r="D41" s="50">
        <v>18750000</v>
      </c>
      <c r="E41" s="42" t="s">
        <v>102</v>
      </c>
      <c r="F41" s="42" t="s">
        <v>102</v>
      </c>
      <c r="G41" s="42" t="s">
        <v>102</v>
      </c>
      <c r="H41" s="42" t="s">
        <v>102</v>
      </c>
      <c r="I41" s="50">
        <v>28450000</v>
      </c>
      <c r="J41" s="43"/>
      <c r="K41" s="37"/>
    </row>
    <row r="42" spans="1:11">
      <c r="A42" s="46"/>
      <c r="B42" s="46"/>
      <c r="C42" s="43"/>
      <c r="D42" s="43"/>
      <c r="E42" s="43"/>
      <c r="F42" s="43"/>
      <c r="G42" s="43"/>
      <c r="H42" s="43"/>
      <c r="I42" s="43"/>
      <c r="J42" s="43"/>
      <c r="K42" s="37"/>
    </row>
    <row r="43" spans="1:11" ht="16">
      <c r="A43" s="51" t="s">
        <v>131</v>
      </c>
      <c r="B43" s="45"/>
      <c r="C43" s="43"/>
      <c r="D43" s="43"/>
      <c r="E43" s="43"/>
      <c r="F43" s="43"/>
      <c r="G43" s="43"/>
      <c r="H43" s="43"/>
      <c r="I43" s="43"/>
      <c r="J43" s="43"/>
      <c r="K43" s="37"/>
    </row>
    <row r="44" spans="1:11" ht="16">
      <c r="A44" s="46" t="s">
        <v>132</v>
      </c>
      <c r="B44" s="46"/>
      <c r="C44" s="43" t="s">
        <v>104</v>
      </c>
      <c r="D44" s="43" t="s">
        <v>101</v>
      </c>
      <c r="E44" s="43" t="s">
        <v>102</v>
      </c>
      <c r="F44" s="43" t="s">
        <v>102</v>
      </c>
      <c r="G44" s="43" t="s">
        <v>102</v>
      </c>
      <c r="H44" s="43" t="s">
        <v>102</v>
      </c>
      <c r="I44" s="43" t="s">
        <v>105</v>
      </c>
      <c r="J44" s="43"/>
      <c r="K44" s="37"/>
    </row>
    <row r="45" spans="1:11" ht="16">
      <c r="A45" s="46" t="s">
        <v>133</v>
      </c>
      <c r="B45" s="46"/>
      <c r="C45" s="43" t="s">
        <v>104</v>
      </c>
      <c r="D45" s="43" t="s">
        <v>101</v>
      </c>
      <c r="E45" s="43" t="s">
        <v>102</v>
      </c>
      <c r="F45" s="43" t="s">
        <v>102</v>
      </c>
      <c r="G45" s="43" t="s">
        <v>102</v>
      </c>
      <c r="H45" s="43" t="s">
        <v>102</v>
      </c>
      <c r="I45" s="43" t="s">
        <v>105</v>
      </c>
      <c r="J45" s="43"/>
      <c r="K45" s="37"/>
    </row>
    <row r="46" spans="1:11" ht="16">
      <c r="A46" s="46" t="s">
        <v>134</v>
      </c>
      <c r="B46" s="46"/>
      <c r="C46" s="43" t="s">
        <v>104</v>
      </c>
      <c r="D46" s="43" t="s">
        <v>101</v>
      </c>
      <c r="E46" s="43" t="s">
        <v>102</v>
      </c>
      <c r="F46" s="43" t="s">
        <v>102</v>
      </c>
      <c r="G46" s="43" t="s">
        <v>102</v>
      </c>
      <c r="H46" s="43" t="s">
        <v>102</v>
      </c>
      <c r="I46" s="43" t="s">
        <v>105</v>
      </c>
      <c r="J46" s="43"/>
      <c r="K46" s="37"/>
    </row>
    <row r="47" spans="1:11" ht="16">
      <c r="A47" s="46" t="s">
        <v>135</v>
      </c>
      <c r="B47" s="46"/>
      <c r="C47" s="43" t="s">
        <v>104</v>
      </c>
      <c r="D47" s="43" t="s">
        <v>101</v>
      </c>
      <c r="E47" s="43" t="s">
        <v>102</v>
      </c>
      <c r="F47" s="43" t="s">
        <v>102</v>
      </c>
      <c r="G47" s="43" t="s">
        <v>102</v>
      </c>
      <c r="H47" s="43" t="s">
        <v>102</v>
      </c>
      <c r="I47" s="43" t="s">
        <v>105</v>
      </c>
      <c r="J47" s="43"/>
      <c r="K47" s="37"/>
    </row>
    <row r="48" spans="1:11" ht="19">
      <c r="A48" s="46" t="s">
        <v>136</v>
      </c>
      <c r="B48" s="46"/>
      <c r="C48" s="49" t="s">
        <v>104</v>
      </c>
      <c r="D48" s="49" t="s">
        <v>101</v>
      </c>
      <c r="E48" s="49" t="s">
        <v>102</v>
      </c>
      <c r="F48" s="49" t="s">
        <v>102</v>
      </c>
      <c r="G48" s="49" t="s">
        <v>102</v>
      </c>
      <c r="H48" s="49" t="s">
        <v>102</v>
      </c>
      <c r="I48" s="49" t="s">
        <v>105</v>
      </c>
      <c r="J48" s="43"/>
      <c r="K48" s="37"/>
    </row>
    <row r="49" spans="1:11" ht="16">
      <c r="A49" s="45" t="s">
        <v>137</v>
      </c>
      <c r="B49" s="45"/>
      <c r="C49" s="42" t="s">
        <v>104</v>
      </c>
      <c r="D49" s="42" t="s">
        <v>101</v>
      </c>
      <c r="E49" s="42" t="s">
        <v>102</v>
      </c>
      <c r="F49" s="42" t="s">
        <v>102</v>
      </c>
      <c r="G49" s="42" t="s">
        <v>102</v>
      </c>
      <c r="H49" s="42" t="s">
        <v>102</v>
      </c>
      <c r="I49" s="42" t="s">
        <v>105</v>
      </c>
      <c r="J49" s="43"/>
      <c r="K49" s="37"/>
    </row>
    <row r="50" spans="1:11">
      <c r="A50" s="45"/>
      <c r="B50" s="45"/>
      <c r="C50" s="43"/>
      <c r="D50" s="43"/>
      <c r="E50" s="43"/>
      <c r="F50" s="43"/>
      <c r="G50" s="43"/>
      <c r="H50" s="43"/>
      <c r="I50" s="43"/>
      <c r="J50" s="43"/>
      <c r="K50" s="37"/>
    </row>
    <row r="51" spans="1:11" ht="16">
      <c r="A51" s="51" t="s">
        <v>138</v>
      </c>
      <c r="B51" s="45"/>
      <c r="C51" s="43"/>
      <c r="D51" s="43"/>
      <c r="E51" s="43"/>
      <c r="F51" s="43"/>
      <c r="G51" s="43"/>
      <c r="H51" s="43"/>
      <c r="I51" s="43"/>
      <c r="J51" s="43"/>
      <c r="K51" s="37"/>
    </row>
    <row r="52" spans="1:11" ht="16">
      <c r="A52" s="46" t="s">
        <v>139</v>
      </c>
      <c r="B52" s="46"/>
      <c r="C52" s="43" t="s">
        <v>104</v>
      </c>
      <c r="D52" s="43" t="s">
        <v>101</v>
      </c>
      <c r="E52" s="43" t="s">
        <v>102</v>
      </c>
      <c r="F52" s="43" t="s">
        <v>102</v>
      </c>
      <c r="G52" s="43" t="s">
        <v>102</v>
      </c>
      <c r="H52" s="43" t="s">
        <v>102</v>
      </c>
      <c r="I52" s="43" t="s">
        <v>105</v>
      </c>
      <c r="J52" s="43"/>
      <c r="K52" s="37"/>
    </row>
    <row r="53" spans="1:11" ht="16">
      <c r="A53" s="46" t="s">
        <v>140</v>
      </c>
      <c r="B53" s="46"/>
      <c r="C53" s="43" t="s">
        <v>104</v>
      </c>
      <c r="D53" s="43" t="s">
        <v>101</v>
      </c>
      <c r="E53" s="43" t="s">
        <v>102</v>
      </c>
      <c r="F53" s="43" t="s">
        <v>102</v>
      </c>
      <c r="G53" s="43" t="s">
        <v>102</v>
      </c>
      <c r="H53" s="43" t="s">
        <v>102</v>
      </c>
      <c r="I53" s="43" t="s">
        <v>105</v>
      </c>
      <c r="J53" s="43"/>
      <c r="K53" s="37"/>
    </row>
    <row r="54" spans="1:11" ht="16">
      <c r="A54" s="46" t="s">
        <v>141</v>
      </c>
      <c r="B54" s="46"/>
      <c r="C54" s="43" t="s">
        <v>104</v>
      </c>
      <c r="D54" s="43" t="s">
        <v>101</v>
      </c>
      <c r="E54" s="43" t="s">
        <v>102</v>
      </c>
      <c r="F54" s="43" t="s">
        <v>102</v>
      </c>
      <c r="G54" s="43" t="s">
        <v>102</v>
      </c>
      <c r="H54" s="43" t="s">
        <v>102</v>
      </c>
      <c r="I54" s="43" t="s">
        <v>105</v>
      </c>
      <c r="J54" s="43"/>
      <c r="K54" s="37"/>
    </row>
    <row r="55" spans="1:11" ht="19">
      <c r="A55" s="46" t="s">
        <v>142</v>
      </c>
      <c r="B55" s="46"/>
      <c r="C55" s="49" t="s">
        <v>104</v>
      </c>
      <c r="D55" s="49" t="s">
        <v>101</v>
      </c>
      <c r="E55" s="49" t="s">
        <v>102</v>
      </c>
      <c r="F55" s="49" t="s">
        <v>102</v>
      </c>
      <c r="G55" s="49" t="s">
        <v>102</v>
      </c>
      <c r="H55" s="49" t="s">
        <v>102</v>
      </c>
      <c r="I55" s="49" t="s">
        <v>105</v>
      </c>
      <c r="J55" s="43"/>
      <c r="K55" s="37"/>
    </row>
    <row r="56" spans="1:11" ht="16">
      <c r="A56" s="45" t="s">
        <v>143</v>
      </c>
      <c r="B56" s="45"/>
      <c r="C56" s="42" t="s">
        <v>104</v>
      </c>
      <c r="D56" s="42" t="s">
        <v>101</v>
      </c>
      <c r="E56" s="42" t="s">
        <v>102</v>
      </c>
      <c r="F56" s="42" t="s">
        <v>102</v>
      </c>
      <c r="G56" s="42" t="s">
        <v>102</v>
      </c>
      <c r="H56" s="42" t="s">
        <v>102</v>
      </c>
      <c r="I56" s="42" t="s">
        <v>105</v>
      </c>
      <c r="J56" s="43"/>
      <c r="K56" s="37"/>
    </row>
    <row r="57" spans="1:11">
      <c r="A57" s="45"/>
      <c r="B57" s="45"/>
      <c r="C57" s="43"/>
      <c r="D57" s="43"/>
      <c r="E57" s="43"/>
      <c r="F57" s="43"/>
      <c r="G57" s="43"/>
      <c r="H57" s="43"/>
      <c r="I57" s="43"/>
      <c r="J57" s="43"/>
      <c r="K57" s="37"/>
    </row>
    <row r="58" spans="1:11" ht="16">
      <c r="A58" s="51" t="s">
        <v>144</v>
      </c>
      <c r="B58" s="45"/>
      <c r="C58" s="43"/>
      <c r="D58" s="43"/>
      <c r="E58" s="43"/>
      <c r="F58" s="43"/>
      <c r="G58" s="43"/>
      <c r="H58" s="43"/>
      <c r="I58" s="43"/>
      <c r="J58" s="43"/>
      <c r="K58" s="37"/>
    </row>
    <row r="59" spans="1:11" ht="16">
      <c r="A59" s="46" t="s">
        <v>145</v>
      </c>
      <c r="B59" s="46"/>
      <c r="C59" s="43" t="s">
        <v>104</v>
      </c>
      <c r="D59" s="43" t="s">
        <v>101</v>
      </c>
      <c r="E59" s="43" t="s">
        <v>102</v>
      </c>
      <c r="F59" s="43" t="s">
        <v>102</v>
      </c>
      <c r="G59" s="43" t="s">
        <v>102</v>
      </c>
      <c r="H59" s="43" t="s">
        <v>102</v>
      </c>
      <c r="I59" s="43" t="s">
        <v>105</v>
      </c>
      <c r="J59" s="43"/>
      <c r="K59" s="37"/>
    </row>
    <row r="60" spans="1:11" ht="16">
      <c r="A60" s="46" t="s">
        <v>146</v>
      </c>
      <c r="B60" s="46"/>
      <c r="C60" s="43" t="s">
        <v>104</v>
      </c>
      <c r="D60" s="43" t="s">
        <v>101</v>
      </c>
      <c r="E60" s="43" t="s">
        <v>102</v>
      </c>
      <c r="F60" s="43" t="s">
        <v>102</v>
      </c>
      <c r="G60" s="43" t="s">
        <v>102</v>
      </c>
      <c r="H60" s="43" t="s">
        <v>102</v>
      </c>
      <c r="I60" s="43" t="s">
        <v>105</v>
      </c>
      <c r="J60" s="43"/>
      <c r="K60" s="37"/>
    </row>
    <row r="61" spans="1:11" ht="19">
      <c r="A61" s="46" t="s">
        <v>147</v>
      </c>
      <c r="B61" s="46"/>
      <c r="C61" s="49" t="s">
        <v>104</v>
      </c>
      <c r="D61" s="49" t="s">
        <v>101</v>
      </c>
      <c r="E61" s="49" t="s">
        <v>102</v>
      </c>
      <c r="F61" s="49" t="s">
        <v>102</v>
      </c>
      <c r="G61" s="49" t="s">
        <v>102</v>
      </c>
      <c r="H61" s="49" t="s">
        <v>102</v>
      </c>
      <c r="I61" s="49" t="s">
        <v>105</v>
      </c>
      <c r="J61" s="43"/>
      <c r="K61" s="37"/>
    </row>
    <row r="62" spans="1:11" ht="16">
      <c r="A62" s="45" t="s">
        <v>148</v>
      </c>
      <c r="B62" s="45"/>
      <c r="C62" s="42" t="s">
        <v>104</v>
      </c>
      <c r="D62" s="42" t="s">
        <v>101</v>
      </c>
      <c r="E62" s="42" t="s">
        <v>102</v>
      </c>
      <c r="F62" s="42" t="s">
        <v>102</v>
      </c>
      <c r="G62" s="42" t="s">
        <v>102</v>
      </c>
      <c r="H62" s="42" t="s">
        <v>102</v>
      </c>
      <c r="I62" s="42" t="s">
        <v>105</v>
      </c>
      <c r="J62" s="43"/>
      <c r="K62" s="37"/>
    </row>
    <row r="63" spans="1:11">
      <c r="A63" s="45"/>
      <c r="B63" s="45"/>
      <c r="C63" s="43"/>
      <c r="D63" s="43"/>
      <c r="E63" s="43"/>
      <c r="F63" s="43"/>
      <c r="G63" s="43"/>
      <c r="H63" s="43"/>
      <c r="I63" s="43"/>
      <c r="J63" s="43"/>
      <c r="K63" s="37"/>
    </row>
    <row r="64" spans="1:11" ht="16">
      <c r="A64" s="51" t="s">
        <v>149</v>
      </c>
      <c r="B64" s="45"/>
      <c r="C64" s="43"/>
      <c r="D64" s="43"/>
      <c r="E64" s="43"/>
      <c r="F64" s="43"/>
      <c r="G64" s="43"/>
      <c r="H64" s="43"/>
      <c r="I64" s="43"/>
      <c r="J64" s="43"/>
      <c r="K64" s="37"/>
    </row>
    <row r="65" spans="1:11" ht="16">
      <c r="A65" s="46" t="s">
        <v>150</v>
      </c>
      <c r="B65" s="46"/>
      <c r="C65" s="43" t="s">
        <v>104</v>
      </c>
      <c r="D65" s="43" t="s">
        <v>101</v>
      </c>
      <c r="E65" s="43" t="s">
        <v>102</v>
      </c>
      <c r="F65" s="43" t="s">
        <v>102</v>
      </c>
      <c r="G65" s="43" t="s">
        <v>102</v>
      </c>
      <c r="H65" s="43" t="s">
        <v>102</v>
      </c>
      <c r="I65" s="43" t="s">
        <v>105</v>
      </c>
      <c r="J65" s="43"/>
      <c r="K65" s="37"/>
    </row>
    <row r="66" spans="1:11" ht="16">
      <c r="A66" s="46" t="s">
        <v>151</v>
      </c>
      <c r="B66" s="46"/>
      <c r="C66" s="43" t="s">
        <v>104</v>
      </c>
      <c r="D66" s="43" t="s">
        <v>101</v>
      </c>
      <c r="E66" s="43" t="s">
        <v>102</v>
      </c>
      <c r="F66" s="43" t="s">
        <v>102</v>
      </c>
      <c r="G66" s="43" t="s">
        <v>102</v>
      </c>
      <c r="H66" s="43" t="s">
        <v>102</v>
      </c>
      <c r="I66" s="43" t="s">
        <v>105</v>
      </c>
      <c r="J66" s="43"/>
      <c r="K66" s="37"/>
    </row>
    <row r="67" spans="1:11" ht="16">
      <c r="A67" s="46" t="s">
        <v>152</v>
      </c>
      <c r="B67" s="46"/>
      <c r="C67" s="43" t="s">
        <v>104</v>
      </c>
      <c r="D67" s="43" t="s">
        <v>101</v>
      </c>
      <c r="E67" s="43" t="s">
        <v>102</v>
      </c>
      <c r="F67" s="43" t="s">
        <v>102</v>
      </c>
      <c r="G67" s="43" t="s">
        <v>102</v>
      </c>
      <c r="H67" s="43" t="s">
        <v>102</v>
      </c>
      <c r="I67" s="43" t="s">
        <v>105</v>
      </c>
      <c r="J67" s="43"/>
      <c r="K67" s="37"/>
    </row>
    <row r="68" spans="1:11" ht="16">
      <c r="A68" s="46" t="s">
        <v>153</v>
      </c>
      <c r="B68" s="46"/>
      <c r="C68" s="43" t="s">
        <v>104</v>
      </c>
      <c r="D68" s="43" t="s">
        <v>101</v>
      </c>
      <c r="E68" s="43" t="s">
        <v>102</v>
      </c>
      <c r="F68" s="43" t="s">
        <v>102</v>
      </c>
      <c r="G68" s="43" t="s">
        <v>102</v>
      </c>
      <c r="H68" s="43" t="s">
        <v>102</v>
      </c>
      <c r="I68" s="43" t="s">
        <v>105</v>
      </c>
      <c r="J68" s="43"/>
      <c r="K68" s="37"/>
    </row>
    <row r="69" spans="1:11" ht="19">
      <c r="A69" s="46" t="s">
        <v>154</v>
      </c>
      <c r="B69" s="46"/>
      <c r="C69" s="49" t="s">
        <v>104</v>
      </c>
      <c r="D69" s="49" t="s">
        <v>101</v>
      </c>
      <c r="E69" s="49" t="s">
        <v>102</v>
      </c>
      <c r="F69" s="49" t="s">
        <v>102</v>
      </c>
      <c r="G69" s="49" t="s">
        <v>102</v>
      </c>
      <c r="H69" s="49" t="s">
        <v>102</v>
      </c>
      <c r="I69" s="49" t="s">
        <v>105</v>
      </c>
      <c r="J69" s="43"/>
      <c r="K69" s="37"/>
    </row>
    <row r="70" spans="1:11" ht="16">
      <c r="A70" s="45" t="s">
        <v>155</v>
      </c>
      <c r="B70" s="45"/>
      <c r="C70" s="42" t="s">
        <v>104</v>
      </c>
      <c r="D70" s="42" t="s">
        <v>101</v>
      </c>
      <c r="E70" s="42" t="s">
        <v>102</v>
      </c>
      <c r="F70" s="42" t="s">
        <v>102</v>
      </c>
      <c r="G70" s="42" t="s">
        <v>102</v>
      </c>
      <c r="H70" s="42" t="s">
        <v>102</v>
      </c>
      <c r="I70" s="42" t="s">
        <v>105</v>
      </c>
      <c r="J70" s="43"/>
      <c r="K70" s="37"/>
    </row>
    <row r="71" spans="1:11">
      <c r="A71" s="45"/>
      <c r="B71" s="45"/>
      <c r="C71" s="43"/>
      <c r="D71" s="43"/>
      <c r="E71" s="43"/>
      <c r="F71" s="43"/>
      <c r="G71" s="43"/>
      <c r="H71" s="43"/>
      <c r="I71" s="43"/>
      <c r="J71" s="43"/>
      <c r="K71" s="37"/>
    </row>
    <row r="72" spans="1:11" ht="16">
      <c r="A72" s="51" t="s">
        <v>156</v>
      </c>
      <c r="B72" s="45"/>
      <c r="C72" s="43"/>
      <c r="D72" s="43"/>
      <c r="E72" s="43"/>
      <c r="F72" s="43"/>
      <c r="G72" s="43"/>
      <c r="H72" s="43"/>
      <c r="I72" s="43"/>
      <c r="J72" s="43"/>
      <c r="K72" s="37"/>
    </row>
    <row r="73" spans="1:11" ht="16">
      <c r="A73" s="46" t="s">
        <v>156</v>
      </c>
      <c r="B73" s="46"/>
      <c r="C73" s="43" t="s">
        <v>104</v>
      </c>
      <c r="D73" s="43" t="s">
        <v>101</v>
      </c>
      <c r="E73" s="43" t="s">
        <v>102</v>
      </c>
      <c r="F73" s="43" t="s">
        <v>102</v>
      </c>
      <c r="G73" s="43" t="s">
        <v>102</v>
      </c>
      <c r="H73" s="43" t="s">
        <v>102</v>
      </c>
      <c r="I73" s="43" t="s">
        <v>105</v>
      </c>
      <c r="J73" s="43"/>
      <c r="K73" s="37"/>
    </row>
    <row r="74" spans="1:11" ht="19">
      <c r="A74" s="46" t="s">
        <v>157</v>
      </c>
      <c r="B74" s="46"/>
      <c r="C74" s="49" t="s">
        <v>104</v>
      </c>
      <c r="D74" s="49" t="s">
        <v>101</v>
      </c>
      <c r="E74" s="49" t="s">
        <v>102</v>
      </c>
      <c r="F74" s="49" t="s">
        <v>102</v>
      </c>
      <c r="G74" s="49" t="s">
        <v>102</v>
      </c>
      <c r="H74" s="49" t="s">
        <v>102</v>
      </c>
      <c r="I74" s="49" t="s">
        <v>105</v>
      </c>
      <c r="J74" s="43"/>
      <c r="K74" s="37"/>
    </row>
    <row r="75" spans="1:11" ht="16">
      <c r="A75" s="45" t="s">
        <v>158</v>
      </c>
      <c r="B75" s="46"/>
      <c r="C75" s="42" t="s">
        <v>104</v>
      </c>
      <c r="D75" s="42" t="s">
        <v>101</v>
      </c>
      <c r="E75" s="42" t="s">
        <v>102</v>
      </c>
      <c r="F75" s="42" t="s">
        <v>102</v>
      </c>
      <c r="G75" s="42" t="s">
        <v>102</v>
      </c>
      <c r="H75" s="42" t="s">
        <v>102</v>
      </c>
      <c r="I75" s="42" t="s">
        <v>105</v>
      </c>
      <c r="J75" s="43"/>
      <c r="K75" s="37"/>
    </row>
    <row r="76" spans="1:11">
      <c r="A76" s="46"/>
      <c r="B76" s="46"/>
      <c r="C76" s="43"/>
      <c r="D76" s="43"/>
      <c r="E76" s="43"/>
      <c r="F76" s="43"/>
      <c r="G76" s="43"/>
      <c r="H76" s="43"/>
      <c r="I76" s="43"/>
      <c r="J76" s="43"/>
      <c r="K76" s="37"/>
    </row>
    <row r="77" spans="1:11" ht="16">
      <c r="A77" s="51" t="s">
        <v>159</v>
      </c>
      <c r="B77" s="45"/>
      <c r="C77" s="43"/>
      <c r="D77" s="43"/>
      <c r="E77" s="43"/>
      <c r="F77" s="43"/>
      <c r="G77" s="43"/>
      <c r="H77" s="43"/>
      <c r="I77" s="43"/>
      <c r="J77" s="43"/>
      <c r="K77" s="37"/>
    </row>
    <row r="78" spans="1:11" ht="16">
      <c r="A78" s="46" t="s">
        <v>160</v>
      </c>
      <c r="B78" s="46"/>
      <c r="C78" s="43" t="s">
        <v>104</v>
      </c>
      <c r="D78" s="43" t="s">
        <v>101</v>
      </c>
      <c r="E78" s="43" t="s">
        <v>102</v>
      </c>
      <c r="F78" s="43" t="s">
        <v>102</v>
      </c>
      <c r="G78" s="43" t="s">
        <v>102</v>
      </c>
      <c r="H78" s="43" t="s">
        <v>102</v>
      </c>
      <c r="I78" s="43" t="s">
        <v>105</v>
      </c>
      <c r="J78" s="43"/>
      <c r="K78" s="37"/>
    </row>
    <row r="79" spans="1:11" ht="16">
      <c r="A79" s="46" t="s">
        <v>161</v>
      </c>
      <c r="B79" s="46"/>
      <c r="C79" s="43" t="s">
        <v>104</v>
      </c>
      <c r="D79" s="43" t="s">
        <v>101</v>
      </c>
      <c r="E79" s="43" t="s">
        <v>102</v>
      </c>
      <c r="F79" s="43" t="s">
        <v>102</v>
      </c>
      <c r="G79" s="43" t="s">
        <v>102</v>
      </c>
      <c r="H79" s="43" t="s">
        <v>102</v>
      </c>
      <c r="I79" s="43" t="s">
        <v>105</v>
      </c>
      <c r="J79" s="43"/>
      <c r="K79" s="37"/>
    </row>
    <row r="80" spans="1:11" ht="16">
      <c r="A80" s="46" t="s">
        <v>162</v>
      </c>
      <c r="B80" s="46"/>
      <c r="C80" s="43" t="s">
        <v>104</v>
      </c>
      <c r="D80" s="43" t="s">
        <v>101</v>
      </c>
      <c r="E80" s="43" t="s">
        <v>102</v>
      </c>
      <c r="F80" s="43" t="s">
        <v>102</v>
      </c>
      <c r="G80" s="43" t="s">
        <v>102</v>
      </c>
      <c r="H80" s="43" t="s">
        <v>102</v>
      </c>
      <c r="I80" s="43" t="s">
        <v>105</v>
      </c>
      <c r="J80" s="43"/>
      <c r="K80" s="37"/>
    </row>
    <row r="81" spans="1:11" ht="16">
      <c r="A81" s="46" t="s">
        <v>111</v>
      </c>
      <c r="B81" s="46"/>
      <c r="C81" s="43" t="s">
        <v>104</v>
      </c>
      <c r="D81" s="43" t="s">
        <v>101</v>
      </c>
      <c r="E81" s="43" t="s">
        <v>102</v>
      </c>
      <c r="F81" s="43" t="s">
        <v>102</v>
      </c>
      <c r="G81" s="43" t="s">
        <v>102</v>
      </c>
      <c r="H81" s="43" t="s">
        <v>102</v>
      </c>
      <c r="I81" s="43"/>
      <c r="J81" s="43"/>
      <c r="K81" s="37"/>
    </row>
    <row r="82" spans="1:11" ht="19">
      <c r="A82" s="46" t="s">
        <v>163</v>
      </c>
      <c r="B82" s="46"/>
      <c r="C82" s="49" t="s">
        <v>104</v>
      </c>
      <c r="D82" s="49" t="s">
        <v>101</v>
      </c>
      <c r="E82" s="49" t="s">
        <v>102</v>
      </c>
      <c r="F82" s="49" t="s">
        <v>102</v>
      </c>
      <c r="G82" s="49" t="s">
        <v>102</v>
      </c>
      <c r="H82" s="49" t="s">
        <v>102</v>
      </c>
      <c r="I82" s="49" t="s">
        <v>105</v>
      </c>
      <c r="J82" s="43"/>
      <c r="K82" s="37"/>
    </row>
    <row r="83" spans="1:11" ht="16">
      <c r="A83" s="45" t="s">
        <v>164</v>
      </c>
      <c r="B83" s="46"/>
      <c r="C83" s="42" t="s">
        <v>104</v>
      </c>
      <c r="D83" s="42" t="s">
        <v>101</v>
      </c>
      <c r="E83" s="42" t="s">
        <v>102</v>
      </c>
      <c r="F83" s="42" t="s">
        <v>102</v>
      </c>
      <c r="G83" s="42" t="s">
        <v>102</v>
      </c>
      <c r="H83" s="42" t="s">
        <v>102</v>
      </c>
      <c r="I83" s="42" t="s">
        <v>105</v>
      </c>
      <c r="J83" s="43"/>
      <c r="K83" s="37"/>
    </row>
    <row r="84" spans="1:11">
      <c r="A84" s="46"/>
      <c r="B84" s="37"/>
      <c r="C84" s="43"/>
      <c r="D84" s="43"/>
      <c r="E84" s="43"/>
      <c r="F84" s="43"/>
      <c r="G84" s="43"/>
      <c r="H84" s="43"/>
      <c r="I84" s="43"/>
      <c r="J84" s="43"/>
      <c r="K84" s="37"/>
    </row>
    <row r="85" spans="1:11">
      <c r="A85" s="54" t="s">
        <v>165</v>
      </c>
      <c r="B85" s="36"/>
      <c r="C85" s="43"/>
      <c r="D85" s="43"/>
      <c r="E85" s="43"/>
      <c r="F85" s="43"/>
      <c r="G85" s="43"/>
      <c r="H85" s="43"/>
      <c r="I85" s="43"/>
      <c r="J85" s="43"/>
      <c r="K85" s="37"/>
    </row>
    <row r="86" spans="1:11" ht="19">
      <c r="A86" s="46" t="s">
        <v>166</v>
      </c>
      <c r="B86" s="46"/>
      <c r="C86" s="49" t="s">
        <v>104</v>
      </c>
      <c r="D86" s="49" t="s">
        <v>101</v>
      </c>
      <c r="E86" s="49" t="s">
        <v>102</v>
      </c>
      <c r="F86" s="49" t="s">
        <v>102</v>
      </c>
      <c r="G86" s="49" t="s">
        <v>102</v>
      </c>
      <c r="H86" s="49" t="s">
        <v>102</v>
      </c>
      <c r="I86" s="49" t="s">
        <v>105</v>
      </c>
      <c r="J86" s="43"/>
      <c r="K86" s="37"/>
    </row>
    <row r="87" spans="1:11">
      <c r="A87" s="35" t="s">
        <v>167</v>
      </c>
      <c r="B87" s="35"/>
      <c r="C87" s="42" t="s">
        <v>104</v>
      </c>
      <c r="D87" s="42"/>
      <c r="E87" s="42"/>
      <c r="F87" s="42"/>
      <c r="G87" s="42"/>
      <c r="H87" s="42" t="s">
        <v>102</v>
      </c>
      <c r="I87" s="42" t="s">
        <v>105</v>
      </c>
      <c r="J87" s="42"/>
      <c r="K87" s="37"/>
    </row>
    <row r="88" spans="1:11">
      <c r="A88" s="35"/>
      <c r="B88" s="35"/>
      <c r="C88" s="42"/>
      <c r="D88" s="42"/>
      <c r="E88" s="42"/>
      <c r="F88" s="42"/>
      <c r="G88" s="42"/>
      <c r="H88" s="42"/>
      <c r="I88" s="42"/>
      <c r="J88" s="42"/>
      <c r="K88" s="37"/>
    </row>
    <row r="89" spans="1:11" ht="18">
      <c r="A89" s="44" t="s">
        <v>168</v>
      </c>
      <c r="B89" s="35"/>
      <c r="C89" s="52">
        <v>548700000</v>
      </c>
      <c r="D89" s="52">
        <v>44250000</v>
      </c>
      <c r="E89" s="49" t="s">
        <v>102</v>
      </c>
      <c r="F89" s="49" t="s">
        <v>102</v>
      </c>
      <c r="G89" s="49" t="s">
        <v>102</v>
      </c>
      <c r="H89" s="49" t="s">
        <v>102</v>
      </c>
      <c r="I89" s="52">
        <v>592950000</v>
      </c>
      <c r="J89" s="42"/>
      <c r="K89" s="37"/>
    </row>
    <row r="90" spans="1:11">
      <c r="A90" s="37"/>
      <c r="B90" s="37"/>
      <c r="C90" s="43"/>
      <c r="D90" s="43"/>
      <c r="E90" s="43"/>
      <c r="F90" s="43"/>
      <c r="G90" s="43"/>
      <c r="H90" s="43"/>
      <c r="I90" s="43"/>
      <c r="J90" s="43"/>
      <c r="K90" s="37"/>
    </row>
    <row r="91" spans="1:11" ht="16">
      <c r="A91" s="55" t="s">
        <v>169</v>
      </c>
      <c r="B91" s="56">
        <v>0.1</v>
      </c>
      <c r="C91" s="47">
        <v>54870000</v>
      </c>
      <c r="D91" s="47">
        <v>4425000</v>
      </c>
      <c r="E91" s="43" t="s">
        <v>102</v>
      </c>
      <c r="F91" s="43" t="s">
        <v>102</v>
      </c>
      <c r="G91" s="43" t="s">
        <v>102</v>
      </c>
      <c r="H91" s="43" t="s">
        <v>102</v>
      </c>
      <c r="I91" s="43"/>
      <c r="J91" s="43"/>
      <c r="K91" s="37"/>
    </row>
    <row r="92" spans="1:11">
      <c r="A92" s="35"/>
      <c r="B92" s="35"/>
      <c r="C92" s="43"/>
      <c r="D92" s="43"/>
      <c r="E92" s="43"/>
      <c r="F92" s="43"/>
      <c r="G92" s="43"/>
      <c r="H92" s="43"/>
      <c r="I92" s="43"/>
      <c r="J92" s="43"/>
      <c r="K92" s="37"/>
    </row>
    <row r="93" spans="1:11">
      <c r="A93" s="57" t="s">
        <v>170</v>
      </c>
      <c r="B93" s="58" t="s">
        <v>87</v>
      </c>
      <c r="C93" s="60">
        <v>603570000</v>
      </c>
      <c r="D93" s="60">
        <v>48675000</v>
      </c>
      <c r="E93" s="59" t="s">
        <v>102</v>
      </c>
      <c r="F93" s="59" t="s">
        <v>102</v>
      </c>
      <c r="G93" s="59" t="s">
        <v>102</v>
      </c>
      <c r="H93" s="59" t="s">
        <v>102</v>
      </c>
      <c r="I93" s="60">
        <v>652245000</v>
      </c>
      <c r="J93" s="61" t="s">
        <v>87</v>
      </c>
      <c r="K93" s="62" t="s">
        <v>87</v>
      </c>
    </row>
    <row r="94" spans="1:11">
      <c r="A94" s="35" t="s">
        <v>171</v>
      </c>
      <c r="B94" s="37"/>
      <c r="C94" s="37"/>
      <c r="D94" s="37"/>
      <c r="E94" s="37"/>
      <c r="F94" s="37"/>
      <c r="G94" s="37"/>
      <c r="H94" s="37"/>
      <c r="I94" s="37"/>
      <c r="J94" s="37"/>
      <c r="K94" s="37"/>
    </row>
    <row r="95" spans="1:11">
      <c r="A95" s="37" t="s">
        <v>172</v>
      </c>
      <c r="B95" s="37"/>
      <c r="C95" s="37"/>
      <c r="D95" s="37"/>
      <c r="E95" s="37"/>
      <c r="F95" s="37"/>
      <c r="G95" s="37"/>
      <c r="H95" s="37"/>
      <c r="I95" s="37"/>
      <c r="J95" s="37"/>
      <c r="K95" s="37"/>
    </row>
    <row r="96" spans="1:11">
      <c r="A96" s="37" t="s">
        <v>173</v>
      </c>
      <c r="B96" s="37"/>
      <c r="C96" s="37"/>
      <c r="D96" s="37"/>
      <c r="E96" s="37"/>
      <c r="F96" s="37"/>
      <c r="G96" s="37"/>
      <c r="H96" s="37"/>
      <c r="I96" s="37"/>
      <c r="J96" s="37"/>
      <c r="K96" s="37"/>
    </row>
    <row r="97" spans="1:11">
      <c r="A97" s="37" t="s">
        <v>174</v>
      </c>
      <c r="B97" s="37"/>
      <c r="C97" s="37"/>
      <c r="D97" s="37"/>
      <c r="E97" s="37"/>
      <c r="F97" s="37"/>
      <c r="G97" s="37"/>
      <c r="H97" s="37"/>
      <c r="I97" s="37"/>
      <c r="J97" s="37"/>
      <c r="K97" s="37"/>
    </row>
  </sheetData>
  <mergeCells count="3">
    <mergeCell ref="A1:K1"/>
    <mergeCell ref="C2:K6"/>
    <mergeCell ref="A7:B7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E8E242-2D3B-48C0-9835-7CAD0DD5B5CA}">
  <sheetPr>
    <pageSetUpPr fitToPage="1"/>
  </sheetPr>
  <dimension ref="A1:H231"/>
  <sheetViews>
    <sheetView topLeftCell="A306" workbookViewId="0">
      <selection activeCell="B9" sqref="B9"/>
    </sheetView>
  </sheetViews>
  <sheetFormatPr baseColWidth="10" defaultColWidth="8.83203125" defaultRowHeight="15"/>
  <cols>
    <col min="1" max="1" width="5" style="24" customWidth="1"/>
    <col min="2" max="2" width="42.5" style="22" customWidth="1"/>
    <col min="3" max="3" width="35.6640625" style="22" customWidth="1"/>
    <col min="4" max="4" width="10.1640625" style="22" customWidth="1"/>
    <col min="5" max="5" width="13.1640625" style="22" customWidth="1"/>
    <col min="6" max="6" width="21.1640625" style="30" customWidth="1"/>
    <col min="7" max="7" width="44.5" style="24" customWidth="1"/>
    <col min="8" max="8" width="8.6640625" style="22" customWidth="1"/>
    <col min="9" max="16384" width="8.83203125" style="22"/>
  </cols>
  <sheetData>
    <row r="1" spans="1:7" ht="119" customHeight="1">
      <c r="A1" s="144"/>
      <c r="B1" s="145"/>
      <c r="C1" s="145"/>
      <c r="D1" s="145"/>
      <c r="E1" s="145"/>
      <c r="F1" s="145"/>
      <c r="G1" s="146"/>
    </row>
    <row r="2" spans="1:7" s="31" customFormat="1" ht="28.5" customHeight="1">
      <c r="A2" s="124" t="s">
        <v>175</v>
      </c>
      <c r="B2" s="125"/>
      <c r="C2" s="125"/>
      <c r="D2" s="125"/>
      <c r="E2" s="125"/>
      <c r="F2" s="125"/>
      <c r="G2" s="126"/>
    </row>
    <row r="3" spans="1:7">
      <c r="A3" s="127" t="s">
        <v>75</v>
      </c>
      <c r="B3" s="128"/>
      <c r="C3" s="128"/>
      <c r="D3" s="128"/>
      <c r="E3" s="128"/>
      <c r="F3" s="128"/>
      <c r="G3" s="129"/>
    </row>
    <row r="4" spans="1:7">
      <c r="A4" s="127" t="s">
        <v>76</v>
      </c>
      <c r="B4" s="128"/>
      <c r="C4" s="128"/>
      <c r="D4" s="128"/>
      <c r="E4" s="128"/>
      <c r="F4" s="128"/>
      <c r="G4" s="129"/>
    </row>
    <row r="5" spans="1:7">
      <c r="A5" s="68"/>
      <c r="G5" s="69"/>
    </row>
    <row r="6" spans="1:7" s="32" customFormat="1" ht="37.25" customHeight="1">
      <c r="A6" s="70" t="s">
        <v>176</v>
      </c>
      <c r="B6" s="71" t="s">
        <v>177</v>
      </c>
      <c r="C6" s="71" t="s">
        <v>178</v>
      </c>
      <c r="D6" s="71" t="s">
        <v>179</v>
      </c>
      <c r="E6" s="71" t="s">
        <v>90</v>
      </c>
      <c r="F6" s="71" t="s">
        <v>180</v>
      </c>
      <c r="G6" s="71" t="s">
        <v>181</v>
      </c>
    </row>
    <row r="7" spans="1:7" ht="16">
      <c r="A7" s="72"/>
      <c r="B7" s="73" t="s">
        <v>91</v>
      </c>
      <c r="C7" s="73"/>
      <c r="D7" s="73"/>
      <c r="E7" s="73"/>
      <c r="F7" s="74"/>
      <c r="G7" s="75"/>
    </row>
    <row r="8" spans="1:7" ht="16">
      <c r="A8" s="76"/>
      <c r="B8" s="77" t="s">
        <v>182</v>
      </c>
      <c r="C8" s="78"/>
      <c r="D8" s="78"/>
      <c r="E8" s="78"/>
      <c r="F8" s="79"/>
      <c r="G8" s="80"/>
    </row>
    <row r="9" spans="1:7" ht="17">
      <c r="A9" s="81">
        <v>1</v>
      </c>
      <c r="B9" s="82" t="s">
        <v>183</v>
      </c>
      <c r="C9" s="82"/>
      <c r="D9" s="83"/>
      <c r="E9" s="83"/>
      <c r="F9" s="84"/>
      <c r="G9" s="85"/>
    </row>
    <row r="10" spans="1:7" ht="16">
      <c r="A10" s="81">
        <v>1.1000000000000001</v>
      </c>
      <c r="B10" s="86"/>
      <c r="C10" s="82"/>
      <c r="D10" s="83"/>
      <c r="E10" s="83"/>
      <c r="F10" s="84"/>
      <c r="G10" s="87"/>
    </row>
    <row r="11" spans="1:7" ht="16">
      <c r="A11" s="81">
        <v>1.2</v>
      </c>
      <c r="B11" s="86"/>
      <c r="C11" s="82"/>
      <c r="D11" s="83"/>
      <c r="E11" s="83"/>
      <c r="F11" s="84"/>
      <c r="G11" s="87"/>
    </row>
    <row r="12" spans="1:7" ht="16">
      <c r="A12" s="81">
        <v>1.3</v>
      </c>
      <c r="B12" s="86"/>
      <c r="C12" s="82"/>
      <c r="D12" s="83"/>
      <c r="E12" s="83"/>
      <c r="F12" s="84"/>
      <c r="G12" s="87"/>
    </row>
    <row r="13" spans="1:7" ht="16">
      <c r="A13" s="81">
        <v>1.4</v>
      </c>
      <c r="B13" s="86"/>
      <c r="C13" s="82"/>
      <c r="D13" s="83"/>
      <c r="E13" s="83"/>
      <c r="F13" s="84"/>
      <c r="G13" s="87"/>
    </row>
    <row r="14" spans="1:7" ht="16">
      <c r="A14" s="81">
        <v>1.5</v>
      </c>
      <c r="B14" s="86"/>
      <c r="C14" s="82"/>
      <c r="D14" s="83"/>
      <c r="E14" s="83"/>
      <c r="F14" s="84"/>
      <c r="G14" s="87"/>
    </row>
    <row r="15" spans="1:7" ht="17">
      <c r="A15" s="81">
        <v>2</v>
      </c>
      <c r="B15" s="86" t="s">
        <v>184</v>
      </c>
      <c r="C15" s="82"/>
      <c r="D15" s="83"/>
      <c r="E15" s="83"/>
      <c r="F15" s="84"/>
      <c r="G15" s="87"/>
    </row>
    <row r="16" spans="1:7" ht="16">
      <c r="A16" s="81">
        <v>2.1</v>
      </c>
      <c r="B16" s="86"/>
      <c r="C16" s="82"/>
      <c r="D16" s="83"/>
      <c r="E16" s="83"/>
      <c r="F16" s="84"/>
      <c r="G16" s="87"/>
    </row>
    <row r="17" spans="1:7" ht="16">
      <c r="A17" s="81">
        <v>2.2000000000000002</v>
      </c>
      <c r="B17" s="86"/>
      <c r="C17" s="82"/>
      <c r="D17" s="83"/>
      <c r="E17" s="83"/>
      <c r="F17" s="84"/>
      <c r="G17" s="87"/>
    </row>
    <row r="18" spans="1:7" ht="16">
      <c r="A18" s="81">
        <v>2.2999999999999998</v>
      </c>
      <c r="B18" s="86"/>
      <c r="C18" s="82"/>
      <c r="D18" s="83"/>
      <c r="E18" s="83"/>
      <c r="F18" s="84"/>
      <c r="G18" s="87"/>
    </row>
    <row r="19" spans="1:7" ht="16">
      <c r="A19" s="81">
        <v>2.4</v>
      </c>
      <c r="B19" s="86"/>
      <c r="C19" s="82"/>
      <c r="D19" s="83"/>
      <c r="E19" s="83"/>
      <c r="F19" s="84"/>
      <c r="G19" s="87"/>
    </row>
    <row r="20" spans="1:7" ht="16">
      <c r="A20" s="81">
        <v>2.5</v>
      </c>
      <c r="B20" s="86"/>
      <c r="C20" s="82"/>
      <c r="D20" s="83"/>
      <c r="E20" s="83"/>
      <c r="F20" s="84"/>
      <c r="G20" s="87"/>
    </row>
    <row r="21" spans="1:7" ht="16">
      <c r="A21" s="81">
        <v>2.6</v>
      </c>
      <c r="B21" s="86"/>
      <c r="C21" s="82"/>
      <c r="D21" s="83"/>
      <c r="E21" s="83"/>
      <c r="F21" s="84"/>
      <c r="G21" s="87"/>
    </row>
    <row r="22" spans="1:7" ht="17">
      <c r="A22" s="81">
        <v>3</v>
      </c>
      <c r="B22" s="86" t="s">
        <v>185</v>
      </c>
      <c r="C22" s="82"/>
      <c r="D22" s="83"/>
      <c r="E22" s="83"/>
      <c r="F22" s="84"/>
      <c r="G22" s="87"/>
    </row>
    <row r="23" spans="1:7" ht="16">
      <c r="A23" s="81">
        <v>3.1</v>
      </c>
      <c r="B23" s="86"/>
      <c r="C23" s="82"/>
      <c r="D23" s="83"/>
      <c r="E23" s="83"/>
      <c r="F23" s="84"/>
      <c r="G23" s="87"/>
    </row>
    <row r="24" spans="1:7" ht="16">
      <c r="A24" s="81">
        <v>3.2</v>
      </c>
      <c r="B24" s="86"/>
      <c r="C24" s="82"/>
      <c r="D24" s="83"/>
      <c r="E24" s="83"/>
      <c r="F24" s="84"/>
      <c r="G24" s="87"/>
    </row>
    <row r="25" spans="1:7" ht="16">
      <c r="A25" s="81">
        <v>3.3</v>
      </c>
      <c r="B25" s="86"/>
      <c r="C25" s="82"/>
      <c r="D25" s="83"/>
      <c r="E25" s="83"/>
      <c r="F25" s="84"/>
      <c r="G25" s="87"/>
    </row>
    <row r="26" spans="1:7" ht="16">
      <c r="A26" s="81">
        <v>3.4</v>
      </c>
      <c r="B26" s="86"/>
      <c r="C26" s="82"/>
      <c r="D26" s="83"/>
      <c r="E26" s="83"/>
      <c r="F26" s="84"/>
      <c r="G26" s="87"/>
    </row>
    <row r="27" spans="1:7" ht="16">
      <c r="A27" s="81">
        <v>3.5</v>
      </c>
      <c r="B27" s="86"/>
      <c r="C27" s="82"/>
      <c r="D27" s="83"/>
      <c r="E27" s="83"/>
      <c r="F27" s="84"/>
      <c r="G27" s="87"/>
    </row>
    <row r="28" spans="1:7" ht="16">
      <c r="A28" s="81">
        <v>3.6</v>
      </c>
      <c r="B28" s="86"/>
      <c r="C28" s="82"/>
      <c r="D28" s="83"/>
      <c r="E28" s="83"/>
      <c r="F28" s="84"/>
      <c r="G28" s="87"/>
    </row>
    <row r="29" spans="1:7" ht="16">
      <c r="A29" s="81"/>
      <c r="B29" s="86"/>
      <c r="C29" s="82"/>
      <c r="D29" s="83"/>
      <c r="E29" s="83"/>
      <c r="F29" s="84"/>
      <c r="G29" s="87"/>
    </row>
    <row r="30" spans="1:7" ht="16">
      <c r="A30" s="81"/>
      <c r="B30" s="143" t="s">
        <v>186</v>
      </c>
      <c r="C30" s="143"/>
      <c r="D30" s="143"/>
      <c r="E30" s="143"/>
      <c r="F30" s="88">
        <f>SUM(F15:F29)</f>
        <v>0</v>
      </c>
      <c r="G30" s="85"/>
    </row>
    <row r="31" spans="1:7" ht="16">
      <c r="A31" s="81"/>
      <c r="B31" s="143" t="s">
        <v>187</v>
      </c>
      <c r="C31" s="143"/>
      <c r="D31" s="143"/>
      <c r="E31" s="143"/>
      <c r="F31" s="88">
        <f>SUM(F10:F14)</f>
        <v>0</v>
      </c>
      <c r="G31" s="85"/>
    </row>
    <row r="32" spans="1:7" ht="16">
      <c r="A32" s="81"/>
      <c r="B32" s="143" t="s">
        <v>188</v>
      </c>
      <c r="C32" s="143"/>
      <c r="D32" s="143"/>
      <c r="E32" s="143"/>
      <c r="F32" s="88">
        <f>(F30+F31)*10%</f>
        <v>0</v>
      </c>
      <c r="G32" s="85"/>
    </row>
    <row r="33" spans="1:7" ht="16">
      <c r="A33" s="81"/>
      <c r="B33" s="142" t="s">
        <v>189</v>
      </c>
      <c r="C33" s="142"/>
      <c r="D33" s="142"/>
      <c r="E33" s="142"/>
      <c r="F33" s="90">
        <f>SUM(F30:F32)</f>
        <v>0</v>
      </c>
      <c r="G33" s="85"/>
    </row>
    <row r="34" spans="1:7" ht="16">
      <c r="A34" s="76"/>
      <c r="B34" s="77" t="s">
        <v>190</v>
      </c>
      <c r="C34" s="78"/>
      <c r="D34" s="78"/>
      <c r="E34" s="78"/>
      <c r="F34" s="79"/>
      <c r="G34" s="80"/>
    </row>
    <row r="35" spans="1:7" ht="17">
      <c r="A35" s="81">
        <v>1</v>
      </c>
      <c r="B35" s="82" t="s">
        <v>183</v>
      </c>
      <c r="C35" s="82"/>
      <c r="D35" s="83"/>
      <c r="E35" s="83"/>
      <c r="F35" s="84"/>
      <c r="G35" s="85"/>
    </row>
    <row r="36" spans="1:7" ht="16">
      <c r="A36" s="81">
        <v>1.1000000000000001</v>
      </c>
      <c r="B36" s="86"/>
      <c r="C36" s="82"/>
      <c r="D36" s="83"/>
      <c r="E36" s="83"/>
      <c r="F36" s="84"/>
      <c r="G36" s="87"/>
    </row>
    <row r="37" spans="1:7" ht="16">
      <c r="A37" s="81">
        <v>1.2</v>
      </c>
      <c r="B37" s="86"/>
      <c r="C37" s="82"/>
      <c r="D37" s="83"/>
      <c r="E37" s="83"/>
      <c r="F37" s="84"/>
      <c r="G37" s="87"/>
    </row>
    <row r="38" spans="1:7" ht="16">
      <c r="A38" s="81">
        <v>1.3</v>
      </c>
      <c r="B38" s="86"/>
      <c r="C38" s="82"/>
      <c r="D38" s="83"/>
      <c r="E38" s="83"/>
      <c r="F38" s="84"/>
      <c r="G38" s="87"/>
    </row>
    <row r="39" spans="1:7" ht="16">
      <c r="A39" s="81">
        <v>1.4</v>
      </c>
      <c r="B39" s="86"/>
      <c r="C39" s="82"/>
      <c r="D39" s="83"/>
      <c r="E39" s="83"/>
      <c r="F39" s="84"/>
      <c r="G39" s="87"/>
    </row>
    <row r="40" spans="1:7" ht="16">
      <c r="A40" s="81">
        <v>1.5</v>
      </c>
      <c r="B40" s="86"/>
      <c r="C40" s="82"/>
      <c r="D40" s="83"/>
      <c r="E40" s="83"/>
      <c r="F40" s="84"/>
      <c r="G40" s="87"/>
    </row>
    <row r="41" spans="1:7" ht="17">
      <c r="A41" s="81">
        <v>2</v>
      </c>
      <c r="B41" s="86" t="s">
        <v>191</v>
      </c>
      <c r="C41" s="82"/>
      <c r="D41" s="83"/>
      <c r="E41" s="83"/>
      <c r="F41" s="84"/>
      <c r="G41" s="87"/>
    </row>
    <row r="42" spans="1:7" ht="16">
      <c r="A42" s="81">
        <v>2.1</v>
      </c>
      <c r="B42" s="86"/>
      <c r="C42" s="82"/>
      <c r="D42" s="83"/>
      <c r="E42" s="83"/>
      <c r="F42" s="84"/>
      <c r="G42" s="87"/>
    </row>
    <row r="43" spans="1:7" ht="16">
      <c r="A43" s="81">
        <v>2.2000000000000002</v>
      </c>
      <c r="B43" s="86"/>
      <c r="C43" s="82"/>
      <c r="D43" s="83"/>
      <c r="E43" s="83"/>
      <c r="F43" s="84"/>
      <c r="G43" s="87"/>
    </row>
    <row r="44" spans="1:7" ht="16">
      <c r="A44" s="81">
        <v>2.2999999999999998</v>
      </c>
      <c r="B44" s="86"/>
      <c r="C44" s="82"/>
      <c r="D44" s="83"/>
      <c r="E44" s="83"/>
      <c r="F44" s="84"/>
      <c r="G44" s="87"/>
    </row>
    <row r="45" spans="1:7" ht="16">
      <c r="A45" s="81">
        <v>2.4</v>
      </c>
      <c r="B45" s="86"/>
      <c r="C45" s="82"/>
      <c r="D45" s="83"/>
      <c r="E45" s="83"/>
      <c r="F45" s="84"/>
      <c r="G45" s="87"/>
    </row>
    <row r="46" spans="1:7" ht="16">
      <c r="A46" s="81">
        <v>2.5</v>
      </c>
      <c r="B46" s="86"/>
      <c r="C46" s="82"/>
      <c r="D46" s="83"/>
      <c r="E46" s="83"/>
      <c r="F46" s="84"/>
      <c r="G46" s="87"/>
    </row>
    <row r="47" spans="1:7" ht="17">
      <c r="A47" s="81">
        <v>3</v>
      </c>
      <c r="B47" s="86" t="s">
        <v>185</v>
      </c>
      <c r="C47" s="82"/>
      <c r="D47" s="83"/>
      <c r="E47" s="83"/>
      <c r="F47" s="84"/>
      <c r="G47" s="87"/>
    </row>
    <row r="48" spans="1:7" ht="16">
      <c r="A48" s="81">
        <v>3.1</v>
      </c>
      <c r="B48" s="86"/>
      <c r="C48" s="82"/>
      <c r="D48" s="83"/>
      <c r="E48" s="83"/>
      <c r="F48" s="84"/>
      <c r="G48" s="87"/>
    </row>
    <row r="49" spans="1:7" ht="16">
      <c r="A49" s="81">
        <v>3.2</v>
      </c>
      <c r="B49" s="86"/>
      <c r="C49" s="82"/>
      <c r="D49" s="83"/>
      <c r="E49" s="83"/>
      <c r="F49" s="84"/>
      <c r="G49" s="87"/>
    </row>
    <row r="50" spans="1:7" ht="16">
      <c r="A50" s="81">
        <v>3.3</v>
      </c>
      <c r="B50" s="86"/>
      <c r="C50" s="82"/>
      <c r="D50" s="83"/>
      <c r="E50" s="83"/>
      <c r="F50" s="84"/>
      <c r="G50" s="87"/>
    </row>
    <row r="51" spans="1:7" ht="16">
      <c r="A51" s="81">
        <v>3.4</v>
      </c>
      <c r="B51" s="86"/>
      <c r="C51" s="82"/>
      <c r="D51" s="83"/>
      <c r="E51" s="83"/>
      <c r="F51" s="84"/>
      <c r="G51" s="87"/>
    </row>
    <row r="52" spans="1:7" ht="16">
      <c r="A52" s="81">
        <v>3.5</v>
      </c>
      <c r="B52" s="86"/>
      <c r="C52" s="82"/>
      <c r="D52" s="83"/>
      <c r="E52" s="83"/>
      <c r="F52" s="84"/>
      <c r="G52" s="87"/>
    </row>
    <row r="53" spans="1:7" ht="16">
      <c r="A53" s="81"/>
      <c r="B53" s="86"/>
      <c r="C53" s="82"/>
      <c r="D53" s="83"/>
      <c r="E53" s="83"/>
      <c r="F53" s="84"/>
      <c r="G53" s="87"/>
    </row>
    <row r="54" spans="1:7" ht="16">
      <c r="A54" s="81"/>
      <c r="B54" s="143" t="s">
        <v>192</v>
      </c>
      <c r="C54" s="143"/>
      <c r="D54" s="143"/>
      <c r="E54" s="143"/>
      <c r="F54" s="88">
        <f>SUM(F41:F53)</f>
        <v>0</v>
      </c>
      <c r="G54" s="85"/>
    </row>
    <row r="55" spans="1:7" ht="16">
      <c r="A55" s="81"/>
      <c r="B55" s="143" t="s">
        <v>187</v>
      </c>
      <c r="C55" s="143"/>
      <c r="D55" s="143"/>
      <c r="E55" s="143"/>
      <c r="F55" s="88">
        <f>SUM(F36:F40)</f>
        <v>0</v>
      </c>
      <c r="G55" s="85"/>
    </row>
    <row r="56" spans="1:7" ht="16">
      <c r="A56" s="81"/>
      <c r="B56" s="143" t="s">
        <v>188</v>
      </c>
      <c r="C56" s="143"/>
      <c r="D56" s="143"/>
      <c r="E56" s="143"/>
      <c r="F56" s="88">
        <f>(F54+F55)*10%</f>
        <v>0</v>
      </c>
      <c r="G56" s="85"/>
    </row>
    <row r="57" spans="1:7" ht="16">
      <c r="A57" s="81"/>
      <c r="B57" s="143" t="s">
        <v>193</v>
      </c>
      <c r="C57" s="143"/>
      <c r="D57" s="143"/>
      <c r="E57" s="143"/>
      <c r="F57" s="90">
        <f>SUM(F54:F56)</f>
        <v>0</v>
      </c>
      <c r="G57" s="85"/>
    </row>
    <row r="58" spans="1:7" ht="16">
      <c r="A58" s="81"/>
      <c r="B58" s="142" t="s">
        <v>194</v>
      </c>
      <c r="C58" s="142"/>
      <c r="D58" s="142"/>
      <c r="E58" s="142"/>
      <c r="F58" s="90">
        <f>F57+F33</f>
        <v>0</v>
      </c>
      <c r="G58" s="85"/>
    </row>
    <row r="59" spans="1:7" ht="17">
      <c r="A59" s="72"/>
      <c r="B59" s="91" t="s">
        <v>195</v>
      </c>
      <c r="C59" s="91"/>
      <c r="D59" s="91"/>
      <c r="E59" s="91"/>
      <c r="F59" s="92"/>
      <c r="G59" s="93"/>
    </row>
    <row r="60" spans="1:7" ht="16">
      <c r="A60" s="76"/>
      <c r="B60" s="77" t="s">
        <v>196</v>
      </c>
      <c r="C60" s="78"/>
      <c r="D60" s="78"/>
      <c r="E60" s="78"/>
      <c r="F60" s="79"/>
      <c r="G60" s="80"/>
    </row>
    <row r="61" spans="1:7" ht="17">
      <c r="A61" s="81">
        <v>1</v>
      </c>
      <c r="B61" s="82" t="s">
        <v>183</v>
      </c>
      <c r="C61" s="82"/>
      <c r="D61" s="83"/>
      <c r="E61" s="83"/>
      <c r="F61" s="84"/>
      <c r="G61" s="85"/>
    </row>
    <row r="62" spans="1:7" ht="16">
      <c r="A62" s="81">
        <v>1.1000000000000001</v>
      </c>
      <c r="B62" s="86"/>
      <c r="C62" s="82"/>
      <c r="D62" s="83"/>
      <c r="E62" s="83"/>
      <c r="F62" s="84"/>
      <c r="G62" s="87"/>
    </row>
    <row r="63" spans="1:7" ht="16">
      <c r="A63" s="81">
        <v>1.2</v>
      </c>
      <c r="B63" s="86"/>
      <c r="C63" s="82"/>
      <c r="D63" s="83"/>
      <c r="E63" s="83"/>
      <c r="F63" s="84"/>
      <c r="G63" s="87"/>
    </row>
    <row r="64" spans="1:7" ht="16">
      <c r="A64" s="81">
        <v>1.3</v>
      </c>
      <c r="B64" s="86"/>
      <c r="C64" s="82"/>
      <c r="D64" s="83"/>
      <c r="E64" s="83"/>
      <c r="F64" s="84"/>
      <c r="G64" s="87"/>
    </row>
    <row r="65" spans="1:7" ht="16">
      <c r="A65" s="81">
        <v>1.4</v>
      </c>
      <c r="B65" s="86"/>
      <c r="C65" s="82"/>
      <c r="D65" s="83"/>
      <c r="E65" s="83"/>
      <c r="F65" s="84"/>
      <c r="G65" s="87"/>
    </row>
    <row r="66" spans="1:7" ht="16">
      <c r="A66" s="81">
        <v>1.5</v>
      </c>
      <c r="B66" s="86"/>
      <c r="C66" s="82"/>
      <c r="D66" s="83"/>
      <c r="E66" s="83"/>
      <c r="F66" s="84"/>
      <c r="G66" s="87"/>
    </row>
    <row r="67" spans="1:7" ht="17">
      <c r="A67" s="81">
        <v>2</v>
      </c>
      <c r="B67" s="86" t="s">
        <v>191</v>
      </c>
      <c r="C67" s="82"/>
      <c r="D67" s="83"/>
      <c r="E67" s="83"/>
      <c r="F67" s="84"/>
      <c r="G67" s="87"/>
    </row>
    <row r="68" spans="1:7" ht="16">
      <c r="A68" s="81">
        <v>2.1</v>
      </c>
      <c r="B68" s="86"/>
      <c r="C68" s="82"/>
      <c r="D68" s="83"/>
      <c r="E68" s="83"/>
      <c r="F68" s="84"/>
      <c r="G68" s="87"/>
    </row>
    <row r="69" spans="1:7" ht="16">
      <c r="A69" s="81">
        <v>2.2000000000000002</v>
      </c>
      <c r="B69" s="86"/>
      <c r="C69" s="82"/>
      <c r="D69" s="83"/>
      <c r="E69" s="83"/>
      <c r="F69" s="84"/>
      <c r="G69" s="87"/>
    </row>
    <row r="70" spans="1:7" ht="16">
      <c r="A70" s="81">
        <v>2.2999999999999998</v>
      </c>
      <c r="B70" s="86"/>
      <c r="C70" s="82"/>
      <c r="D70" s="83"/>
      <c r="E70" s="83"/>
      <c r="F70" s="84"/>
      <c r="G70" s="87"/>
    </row>
    <row r="71" spans="1:7" ht="16">
      <c r="A71" s="81">
        <v>2.4</v>
      </c>
      <c r="B71" s="86"/>
      <c r="C71" s="82"/>
      <c r="D71" s="83"/>
      <c r="E71" s="83"/>
      <c r="F71" s="84"/>
      <c r="G71" s="87"/>
    </row>
    <row r="72" spans="1:7" ht="16">
      <c r="A72" s="81">
        <v>2.5</v>
      </c>
      <c r="B72" s="86"/>
      <c r="C72" s="82"/>
      <c r="D72" s="83"/>
      <c r="E72" s="83"/>
      <c r="F72" s="84"/>
      <c r="G72" s="87"/>
    </row>
    <row r="73" spans="1:7" ht="17">
      <c r="A73" s="81">
        <v>3</v>
      </c>
      <c r="B73" s="86" t="s">
        <v>185</v>
      </c>
      <c r="C73" s="82"/>
      <c r="D73" s="83"/>
      <c r="E73" s="83"/>
      <c r="F73" s="84"/>
      <c r="G73" s="87"/>
    </row>
    <row r="74" spans="1:7" ht="16">
      <c r="A74" s="94">
        <v>3.1</v>
      </c>
      <c r="B74" s="95"/>
      <c r="C74" s="96"/>
      <c r="D74" s="97"/>
      <c r="E74" s="97"/>
      <c r="F74" s="98"/>
      <c r="G74" s="87"/>
    </row>
    <row r="75" spans="1:7" ht="16">
      <c r="A75" s="94">
        <v>3.2</v>
      </c>
      <c r="B75" s="95"/>
      <c r="C75" s="96"/>
      <c r="D75" s="97"/>
      <c r="E75" s="97"/>
      <c r="F75" s="98"/>
      <c r="G75" s="87"/>
    </row>
    <row r="76" spans="1:7" ht="16">
      <c r="A76" s="94">
        <v>3.3</v>
      </c>
      <c r="B76" s="95"/>
      <c r="C76" s="96"/>
      <c r="D76" s="97"/>
      <c r="E76" s="97"/>
      <c r="F76" s="98"/>
      <c r="G76" s="87"/>
    </row>
    <row r="77" spans="1:7" ht="16">
      <c r="A77" s="94">
        <v>3.4</v>
      </c>
      <c r="B77" s="95"/>
      <c r="C77" s="96"/>
      <c r="D77" s="97"/>
      <c r="E77" s="97"/>
      <c r="F77" s="98"/>
      <c r="G77" s="99"/>
    </row>
    <row r="78" spans="1:7" ht="16">
      <c r="A78" s="81"/>
      <c r="B78" s="86"/>
      <c r="C78" s="82"/>
      <c r="D78" s="83"/>
      <c r="E78" s="83"/>
      <c r="F78" s="84"/>
      <c r="G78" s="87"/>
    </row>
    <row r="79" spans="1:7" ht="16">
      <c r="A79" s="81"/>
      <c r="B79" s="143" t="s">
        <v>197</v>
      </c>
      <c r="C79" s="143"/>
      <c r="D79" s="143"/>
      <c r="E79" s="143"/>
      <c r="F79" s="100">
        <f>SUM(F67:F78)</f>
        <v>0</v>
      </c>
      <c r="G79" s="101"/>
    </row>
    <row r="80" spans="1:7" ht="16">
      <c r="A80" s="81"/>
      <c r="B80" s="137" t="s">
        <v>187</v>
      </c>
      <c r="C80" s="137"/>
      <c r="D80" s="137"/>
      <c r="E80" s="137"/>
      <c r="F80" s="100">
        <f>SUM(F62:F66)</f>
        <v>0</v>
      </c>
      <c r="G80" s="101"/>
    </row>
    <row r="81" spans="1:7" ht="16">
      <c r="A81" s="81"/>
      <c r="B81" s="138" t="s">
        <v>188</v>
      </c>
      <c r="C81" s="138"/>
      <c r="D81" s="138"/>
      <c r="E81" s="138"/>
      <c r="F81" s="88">
        <f>(F79+F80)*10%</f>
        <v>0</v>
      </c>
      <c r="G81" s="101"/>
    </row>
    <row r="82" spans="1:7" ht="16">
      <c r="A82" s="81"/>
      <c r="B82" s="139" t="s">
        <v>198</v>
      </c>
      <c r="C82" s="139"/>
      <c r="D82" s="139"/>
      <c r="E82" s="139"/>
      <c r="F82" s="103">
        <f>SUM(F79:F81)</f>
        <v>0</v>
      </c>
      <c r="G82" s="101"/>
    </row>
    <row r="83" spans="1:7" ht="16">
      <c r="A83" s="104"/>
      <c r="B83" s="102"/>
      <c r="C83" s="102"/>
      <c r="D83" s="102"/>
      <c r="E83" s="102"/>
      <c r="F83" s="90"/>
      <c r="G83" s="85"/>
    </row>
    <row r="84" spans="1:7" ht="17">
      <c r="A84" s="72"/>
      <c r="B84" s="91" t="s">
        <v>93</v>
      </c>
      <c r="C84" s="91"/>
      <c r="D84" s="91"/>
      <c r="E84" s="91"/>
      <c r="F84" s="92"/>
      <c r="G84" s="93"/>
    </row>
    <row r="85" spans="1:7" ht="16">
      <c r="A85" s="76"/>
      <c r="B85" s="77" t="s">
        <v>199</v>
      </c>
      <c r="C85" s="78"/>
      <c r="D85" s="78"/>
      <c r="E85" s="78"/>
      <c r="F85" s="79"/>
      <c r="G85" s="80"/>
    </row>
    <row r="86" spans="1:7" ht="17">
      <c r="A86" s="81">
        <v>1</v>
      </c>
      <c r="B86" s="82" t="s">
        <v>183</v>
      </c>
      <c r="C86" s="82"/>
      <c r="D86" s="83"/>
      <c r="E86" s="83"/>
      <c r="F86" s="84"/>
      <c r="G86" s="85"/>
    </row>
    <row r="87" spans="1:7" ht="16">
      <c r="A87" s="81">
        <v>1.1000000000000001</v>
      </c>
      <c r="B87" s="86"/>
      <c r="C87" s="82"/>
      <c r="D87" s="83"/>
      <c r="E87" s="83"/>
      <c r="F87" s="84"/>
      <c r="G87" s="87"/>
    </row>
    <row r="88" spans="1:7" ht="16">
      <c r="A88" s="81">
        <v>1.2</v>
      </c>
      <c r="B88" s="86"/>
      <c r="C88" s="82"/>
      <c r="D88" s="83"/>
      <c r="E88" s="83"/>
      <c r="F88" s="84"/>
      <c r="G88" s="87"/>
    </row>
    <row r="89" spans="1:7" ht="16">
      <c r="A89" s="81">
        <v>1.3</v>
      </c>
      <c r="B89" s="86"/>
      <c r="C89" s="82"/>
      <c r="D89" s="83"/>
      <c r="E89" s="83"/>
      <c r="F89" s="84"/>
      <c r="G89" s="87"/>
    </row>
    <row r="90" spans="1:7" ht="16">
      <c r="A90" s="81">
        <v>1.4</v>
      </c>
      <c r="B90" s="86"/>
      <c r="C90" s="82"/>
      <c r="D90" s="83"/>
      <c r="E90" s="83"/>
      <c r="F90" s="84"/>
      <c r="G90" s="87"/>
    </row>
    <row r="91" spans="1:7" ht="16">
      <c r="A91" s="81">
        <v>1.5</v>
      </c>
      <c r="B91" s="86"/>
      <c r="C91" s="82"/>
      <c r="D91" s="83"/>
      <c r="E91" s="83"/>
      <c r="F91" s="84"/>
      <c r="G91" s="87"/>
    </row>
    <row r="92" spans="1:7" ht="17">
      <c r="A92" s="81">
        <v>2</v>
      </c>
      <c r="B92" s="86" t="s">
        <v>191</v>
      </c>
      <c r="C92" s="82"/>
      <c r="D92" s="83"/>
      <c r="E92" s="83"/>
      <c r="F92" s="84"/>
      <c r="G92" s="87"/>
    </row>
    <row r="93" spans="1:7" ht="16">
      <c r="A93" s="81">
        <v>2.1</v>
      </c>
      <c r="B93" s="86"/>
      <c r="C93" s="82"/>
      <c r="D93" s="83"/>
      <c r="E93" s="83"/>
      <c r="F93" s="84"/>
      <c r="G93" s="87"/>
    </row>
    <row r="94" spans="1:7" ht="16">
      <c r="A94" s="81">
        <v>2.2000000000000002</v>
      </c>
      <c r="B94" s="86"/>
      <c r="C94" s="82"/>
      <c r="D94" s="83"/>
      <c r="E94" s="83"/>
      <c r="F94" s="84"/>
      <c r="G94" s="87"/>
    </row>
    <row r="95" spans="1:7" ht="16">
      <c r="A95" s="81">
        <v>2.2999999999999998</v>
      </c>
      <c r="B95" s="86"/>
      <c r="C95" s="82"/>
      <c r="D95" s="83"/>
      <c r="E95" s="83"/>
      <c r="F95" s="84"/>
      <c r="G95" s="87"/>
    </row>
    <row r="96" spans="1:7" ht="16">
      <c r="A96" s="81">
        <v>2.4</v>
      </c>
      <c r="B96" s="86"/>
      <c r="C96" s="82"/>
      <c r="D96" s="83"/>
      <c r="E96" s="83"/>
      <c r="F96" s="84"/>
      <c r="G96" s="87"/>
    </row>
    <row r="97" spans="1:7" ht="16">
      <c r="A97" s="81">
        <v>2.5</v>
      </c>
      <c r="B97" s="86"/>
      <c r="C97" s="82"/>
      <c r="D97" s="83"/>
      <c r="E97" s="83"/>
      <c r="F97" s="84"/>
      <c r="G97" s="87"/>
    </row>
    <row r="98" spans="1:7" ht="16">
      <c r="A98" s="81"/>
      <c r="B98" s="86"/>
      <c r="C98" s="82"/>
      <c r="D98" s="83"/>
      <c r="E98" s="83"/>
      <c r="F98" s="84"/>
      <c r="G98" s="87"/>
    </row>
    <row r="99" spans="1:7" ht="16">
      <c r="A99" s="104"/>
      <c r="B99" s="143" t="s">
        <v>200</v>
      </c>
      <c r="C99" s="143"/>
      <c r="D99" s="143"/>
      <c r="E99" s="143"/>
      <c r="F99" s="88">
        <f>SUM(F93:F98)</f>
        <v>0</v>
      </c>
      <c r="G99" s="87"/>
    </row>
    <row r="100" spans="1:7" ht="16">
      <c r="A100" s="81"/>
      <c r="B100" s="137" t="s">
        <v>187</v>
      </c>
      <c r="C100" s="137"/>
      <c r="D100" s="137"/>
      <c r="E100" s="137"/>
      <c r="F100" s="100">
        <f>SUM(F87:F91)</f>
        <v>0</v>
      </c>
      <c r="G100" s="101"/>
    </row>
    <row r="101" spans="1:7" ht="16">
      <c r="A101" s="104"/>
      <c r="B101" s="141" t="s">
        <v>188</v>
      </c>
      <c r="C101" s="141"/>
      <c r="D101" s="141"/>
      <c r="E101" s="141"/>
      <c r="F101" s="88">
        <f>(F99+F100)*10%</f>
        <v>0</v>
      </c>
      <c r="G101" s="87"/>
    </row>
    <row r="102" spans="1:7" ht="16">
      <c r="A102" s="104"/>
      <c r="B102" s="142" t="s">
        <v>201</v>
      </c>
      <c r="C102" s="142"/>
      <c r="D102" s="142"/>
      <c r="E102" s="142"/>
      <c r="F102" s="90">
        <f>SUM(F99:F101)</f>
        <v>0</v>
      </c>
      <c r="G102" s="87"/>
    </row>
    <row r="103" spans="1:7" ht="16">
      <c r="A103" s="76"/>
      <c r="B103" s="77" t="s">
        <v>202</v>
      </c>
      <c r="C103" s="78"/>
      <c r="D103" s="78"/>
      <c r="E103" s="78"/>
      <c r="F103" s="79"/>
      <c r="G103" s="80"/>
    </row>
    <row r="104" spans="1:7" ht="17">
      <c r="A104" s="81">
        <v>1</v>
      </c>
      <c r="B104" s="82" t="s">
        <v>183</v>
      </c>
      <c r="C104" s="82"/>
      <c r="D104" s="83"/>
      <c r="E104" s="83"/>
      <c r="F104" s="84"/>
      <c r="G104" s="85"/>
    </row>
    <row r="105" spans="1:7" ht="16">
      <c r="A105" s="81">
        <v>1.1000000000000001</v>
      </c>
      <c r="B105" s="86"/>
      <c r="C105" s="82"/>
      <c r="D105" s="83"/>
      <c r="E105" s="83"/>
      <c r="F105" s="84"/>
      <c r="G105" s="87"/>
    </row>
    <row r="106" spans="1:7" ht="16">
      <c r="A106" s="81">
        <v>1.2</v>
      </c>
      <c r="B106" s="86"/>
      <c r="C106" s="82"/>
      <c r="D106" s="83"/>
      <c r="E106" s="83"/>
      <c r="F106" s="84"/>
      <c r="G106" s="87"/>
    </row>
    <row r="107" spans="1:7" ht="16">
      <c r="A107" s="81">
        <v>1.3</v>
      </c>
      <c r="B107" s="86"/>
      <c r="C107" s="82"/>
      <c r="D107" s="83"/>
      <c r="E107" s="83"/>
      <c r="F107" s="84"/>
      <c r="G107" s="87"/>
    </row>
    <row r="108" spans="1:7" ht="16">
      <c r="A108" s="81">
        <v>1.4</v>
      </c>
      <c r="B108" s="86"/>
      <c r="C108" s="82"/>
      <c r="D108" s="83"/>
      <c r="E108" s="83"/>
      <c r="F108" s="84"/>
      <c r="G108" s="87"/>
    </row>
    <row r="109" spans="1:7" ht="16">
      <c r="A109" s="81">
        <v>1.5</v>
      </c>
      <c r="B109" s="86"/>
      <c r="C109" s="82"/>
      <c r="D109" s="83"/>
      <c r="E109" s="83"/>
      <c r="F109" s="84"/>
      <c r="G109" s="87"/>
    </row>
    <row r="110" spans="1:7" ht="17">
      <c r="A110" s="81">
        <v>2</v>
      </c>
      <c r="B110" s="86" t="s">
        <v>191</v>
      </c>
      <c r="C110" s="82"/>
      <c r="D110" s="83"/>
      <c r="E110" s="83"/>
      <c r="F110" s="84"/>
      <c r="G110" s="87"/>
    </row>
    <row r="111" spans="1:7" ht="16">
      <c r="A111" s="81">
        <v>2.1</v>
      </c>
      <c r="B111" s="86"/>
      <c r="C111" s="82"/>
      <c r="D111" s="83"/>
      <c r="E111" s="83"/>
      <c r="F111" s="84"/>
      <c r="G111" s="87"/>
    </row>
    <row r="112" spans="1:7" ht="16">
      <c r="A112" s="81">
        <v>2.2000000000000002</v>
      </c>
      <c r="B112" s="86"/>
      <c r="C112" s="82"/>
      <c r="D112" s="83"/>
      <c r="E112" s="83"/>
      <c r="F112" s="84"/>
      <c r="G112" s="87"/>
    </row>
    <row r="113" spans="1:8" ht="16">
      <c r="A113" s="81">
        <v>2.2999999999999998</v>
      </c>
      <c r="B113" s="86"/>
      <c r="C113" s="82"/>
      <c r="D113" s="83"/>
      <c r="E113" s="83"/>
      <c r="F113" s="84"/>
      <c r="G113" s="87"/>
    </row>
    <row r="114" spans="1:8" ht="16">
      <c r="A114" s="81">
        <v>2.4</v>
      </c>
      <c r="B114" s="86"/>
      <c r="C114" s="82"/>
      <c r="D114" s="83"/>
      <c r="E114" s="83"/>
      <c r="F114" s="84"/>
      <c r="G114" s="87"/>
    </row>
    <row r="115" spans="1:8" ht="16">
      <c r="A115" s="81">
        <v>2.5</v>
      </c>
      <c r="B115" s="86"/>
      <c r="C115" s="82"/>
      <c r="D115" s="83"/>
      <c r="E115" s="83"/>
      <c r="F115" s="84"/>
      <c r="G115" s="87"/>
    </row>
    <row r="116" spans="1:8" ht="17">
      <c r="A116" s="81">
        <v>2</v>
      </c>
      <c r="B116" s="86" t="s">
        <v>185</v>
      </c>
      <c r="C116" s="82"/>
      <c r="D116" s="83"/>
      <c r="E116" s="83"/>
      <c r="F116" s="84"/>
      <c r="G116" s="87"/>
    </row>
    <row r="117" spans="1:8" ht="16">
      <c r="A117" s="81">
        <v>3.1</v>
      </c>
      <c r="B117" s="86"/>
      <c r="C117" s="82"/>
      <c r="D117" s="83"/>
      <c r="E117" s="83"/>
      <c r="F117" s="84"/>
      <c r="G117" s="87"/>
    </row>
    <row r="118" spans="1:8" ht="16">
      <c r="A118" s="81">
        <v>3.2</v>
      </c>
      <c r="B118" s="86"/>
      <c r="C118" s="82"/>
      <c r="D118" s="83"/>
      <c r="E118" s="83"/>
      <c r="F118" s="84"/>
      <c r="G118" s="87"/>
    </row>
    <row r="119" spans="1:8" ht="16">
      <c r="A119" s="81">
        <v>3.3</v>
      </c>
      <c r="B119" s="86"/>
      <c r="C119" s="82"/>
      <c r="D119" s="83"/>
      <c r="E119" s="83"/>
      <c r="F119" s="84"/>
      <c r="G119" s="87"/>
    </row>
    <row r="120" spans="1:8" ht="16">
      <c r="A120" s="81">
        <v>3.4</v>
      </c>
      <c r="B120" s="86"/>
      <c r="C120" s="82"/>
      <c r="D120" s="83"/>
      <c r="E120" s="83"/>
      <c r="F120" s="84"/>
      <c r="G120" s="87"/>
    </row>
    <row r="121" spans="1:8" ht="16">
      <c r="A121" s="81"/>
      <c r="B121" s="86"/>
      <c r="C121" s="82"/>
      <c r="D121" s="83"/>
      <c r="E121" s="83"/>
      <c r="F121" s="84"/>
      <c r="G121" s="85"/>
    </row>
    <row r="122" spans="1:8" ht="16">
      <c r="A122" s="104"/>
      <c r="B122" s="143" t="s">
        <v>203</v>
      </c>
      <c r="C122" s="143"/>
      <c r="D122" s="143"/>
      <c r="E122" s="143"/>
      <c r="F122" s="88">
        <f>SUM(F111:F120)</f>
        <v>0</v>
      </c>
      <c r="G122" s="85"/>
    </row>
    <row r="123" spans="1:8" ht="16">
      <c r="A123" s="81"/>
      <c r="B123" s="137" t="s">
        <v>187</v>
      </c>
      <c r="C123" s="137"/>
      <c r="D123" s="137"/>
      <c r="E123" s="137"/>
      <c r="F123" s="100">
        <f>SUM(F105:F109)</f>
        <v>0</v>
      </c>
      <c r="G123" s="85"/>
    </row>
    <row r="124" spans="1:8" ht="16">
      <c r="A124" s="104"/>
      <c r="B124" s="141" t="s">
        <v>188</v>
      </c>
      <c r="C124" s="141"/>
      <c r="D124" s="141"/>
      <c r="E124" s="141"/>
      <c r="F124" s="88">
        <f>(F122+F123)*10%</f>
        <v>0</v>
      </c>
      <c r="G124" s="85"/>
    </row>
    <row r="125" spans="1:8" ht="16">
      <c r="A125" s="104"/>
      <c r="B125" s="142" t="s">
        <v>204</v>
      </c>
      <c r="C125" s="142"/>
      <c r="D125" s="142"/>
      <c r="E125" s="142"/>
      <c r="F125" s="90">
        <f>SUM(F122:F124)</f>
        <v>0</v>
      </c>
      <c r="G125" s="85"/>
    </row>
    <row r="126" spans="1:8" ht="16">
      <c r="A126" s="104"/>
      <c r="B126" s="89"/>
      <c r="C126" s="89"/>
      <c r="D126" s="89"/>
      <c r="E126" s="89"/>
      <c r="F126" s="90"/>
      <c r="G126" s="85"/>
    </row>
    <row r="127" spans="1:8" ht="16">
      <c r="A127" s="104"/>
      <c r="B127" s="139" t="s">
        <v>205</v>
      </c>
      <c r="C127" s="139"/>
      <c r="D127" s="139"/>
      <c r="E127" s="139"/>
      <c r="F127" s="90">
        <f>F125+F102</f>
        <v>0</v>
      </c>
      <c r="G127" s="85"/>
    </row>
    <row r="128" spans="1:8" ht="16">
      <c r="A128" s="105"/>
      <c r="B128" s="139"/>
      <c r="C128" s="139"/>
      <c r="D128" s="139"/>
      <c r="E128" s="139"/>
      <c r="F128" s="103"/>
      <c r="G128" s="101"/>
      <c r="H128" s="23"/>
    </row>
    <row r="129" spans="1:8" ht="17">
      <c r="A129" s="72"/>
      <c r="B129" s="91" t="s">
        <v>94</v>
      </c>
      <c r="C129" s="91"/>
      <c r="D129" s="91"/>
      <c r="E129" s="91"/>
      <c r="F129" s="92"/>
      <c r="G129" s="93"/>
    </row>
    <row r="130" spans="1:8" ht="16">
      <c r="A130" s="76"/>
      <c r="B130" s="77" t="s">
        <v>206</v>
      </c>
      <c r="C130" s="78"/>
      <c r="D130" s="78"/>
      <c r="E130" s="78"/>
      <c r="F130" s="79"/>
      <c r="G130" s="80"/>
    </row>
    <row r="131" spans="1:8" ht="17">
      <c r="A131" s="94">
        <v>1</v>
      </c>
      <c r="B131" s="96" t="s">
        <v>183</v>
      </c>
      <c r="C131" s="96"/>
      <c r="D131" s="97"/>
      <c r="E131" s="97"/>
      <c r="F131" s="98"/>
      <c r="G131" s="101"/>
      <c r="H131" s="23"/>
    </row>
    <row r="132" spans="1:8" ht="16">
      <c r="A132" s="94">
        <v>1.1000000000000001</v>
      </c>
      <c r="B132" s="95"/>
      <c r="C132" s="96"/>
      <c r="D132" s="97"/>
      <c r="E132" s="97"/>
      <c r="F132" s="98"/>
      <c r="G132" s="99"/>
      <c r="H132" s="23"/>
    </row>
    <row r="133" spans="1:8" ht="16">
      <c r="A133" s="94">
        <v>1.2</v>
      </c>
      <c r="B133" s="95"/>
      <c r="C133" s="96"/>
      <c r="D133" s="97"/>
      <c r="E133" s="97"/>
      <c r="F133" s="98"/>
      <c r="G133" s="99"/>
      <c r="H133" s="23"/>
    </row>
    <row r="134" spans="1:8" ht="16">
      <c r="A134" s="94">
        <v>1.3</v>
      </c>
      <c r="B134" s="95"/>
      <c r="C134" s="96"/>
      <c r="D134" s="97"/>
      <c r="E134" s="97"/>
      <c r="F134" s="98"/>
      <c r="G134" s="99"/>
      <c r="H134" s="23"/>
    </row>
    <row r="135" spans="1:8" ht="16">
      <c r="A135" s="94">
        <v>1.4</v>
      </c>
      <c r="B135" s="95"/>
      <c r="C135" s="96"/>
      <c r="D135" s="97"/>
      <c r="E135" s="97"/>
      <c r="F135" s="98"/>
      <c r="G135" s="99"/>
      <c r="H135" s="23"/>
    </row>
    <row r="136" spans="1:8" ht="16">
      <c r="A136" s="94">
        <v>1.5</v>
      </c>
      <c r="B136" s="95"/>
      <c r="C136" s="96"/>
      <c r="D136" s="97"/>
      <c r="E136" s="97"/>
      <c r="F136" s="98"/>
      <c r="G136" s="99"/>
      <c r="H136" s="23"/>
    </row>
    <row r="137" spans="1:8" ht="17">
      <c r="A137" s="94">
        <v>2</v>
      </c>
      <c r="B137" s="95" t="s">
        <v>191</v>
      </c>
      <c r="C137" s="96"/>
      <c r="D137" s="97"/>
      <c r="E137" s="97"/>
      <c r="F137" s="98"/>
      <c r="G137" s="99"/>
      <c r="H137" s="23"/>
    </row>
    <row r="138" spans="1:8" ht="16">
      <c r="A138" s="94">
        <v>2.1</v>
      </c>
      <c r="B138" s="95"/>
      <c r="C138" s="96"/>
      <c r="D138" s="97"/>
      <c r="E138" s="97"/>
      <c r="F138" s="98"/>
      <c r="G138" s="99"/>
      <c r="H138" s="23"/>
    </row>
    <row r="139" spans="1:8" ht="16">
      <c r="A139" s="94">
        <v>2.2000000000000002</v>
      </c>
      <c r="B139" s="95"/>
      <c r="C139" s="96"/>
      <c r="D139" s="97"/>
      <c r="E139" s="97"/>
      <c r="F139" s="98"/>
      <c r="G139" s="99"/>
      <c r="H139" s="23"/>
    </row>
    <row r="140" spans="1:8" ht="16">
      <c r="A140" s="94">
        <v>2.2999999999999998</v>
      </c>
      <c r="B140" s="95"/>
      <c r="C140" s="96"/>
      <c r="D140" s="97"/>
      <c r="E140" s="97"/>
      <c r="F140" s="98"/>
      <c r="G140" s="99"/>
      <c r="H140" s="23"/>
    </row>
    <row r="141" spans="1:8" ht="16">
      <c r="A141" s="94">
        <v>2.4</v>
      </c>
      <c r="B141" s="95"/>
      <c r="C141" s="96"/>
      <c r="D141" s="97"/>
      <c r="E141" s="97"/>
      <c r="F141" s="98"/>
      <c r="G141" s="99"/>
      <c r="H141" s="23"/>
    </row>
    <row r="142" spans="1:8" ht="16">
      <c r="A142" s="94">
        <v>2.5</v>
      </c>
      <c r="B142" s="95"/>
      <c r="C142" s="96"/>
      <c r="D142" s="97"/>
      <c r="E142" s="97"/>
      <c r="F142" s="98"/>
      <c r="G142" s="99"/>
      <c r="H142" s="23"/>
    </row>
    <row r="143" spans="1:8" ht="16">
      <c r="A143" s="94"/>
      <c r="B143" s="95"/>
      <c r="C143" s="96"/>
      <c r="D143" s="97"/>
      <c r="E143" s="97"/>
      <c r="F143" s="98"/>
      <c r="G143" s="99"/>
      <c r="H143" s="23"/>
    </row>
    <row r="144" spans="1:8" ht="16">
      <c r="A144" s="105"/>
      <c r="B144" s="137" t="s">
        <v>207</v>
      </c>
      <c r="C144" s="137"/>
      <c r="D144" s="137"/>
      <c r="E144" s="137"/>
      <c r="F144" s="100">
        <f>SUM(F132:F143)</f>
        <v>0</v>
      </c>
      <c r="G144" s="99"/>
      <c r="H144" s="23"/>
    </row>
    <row r="145" spans="1:8" ht="16">
      <c r="A145" s="94"/>
      <c r="B145" s="137" t="s">
        <v>187</v>
      </c>
      <c r="C145" s="137"/>
      <c r="D145" s="137"/>
      <c r="E145" s="137"/>
      <c r="F145" s="100">
        <f>SUM(F132:F136)</f>
        <v>0</v>
      </c>
      <c r="G145" s="99"/>
      <c r="H145" s="23"/>
    </row>
    <row r="146" spans="1:8" ht="16">
      <c r="A146" s="105"/>
      <c r="B146" s="138" t="s">
        <v>188</v>
      </c>
      <c r="C146" s="138"/>
      <c r="D146" s="138"/>
      <c r="E146" s="138"/>
      <c r="F146" s="88">
        <f>(F144+F145)*10%</f>
        <v>0</v>
      </c>
      <c r="G146" s="99"/>
      <c r="H146" s="23"/>
    </row>
    <row r="147" spans="1:8" ht="16">
      <c r="A147" s="105"/>
      <c r="B147" s="139" t="s">
        <v>208</v>
      </c>
      <c r="C147" s="139"/>
      <c r="D147" s="139"/>
      <c r="E147" s="139"/>
      <c r="F147" s="103">
        <f>SUM(F144:F146)</f>
        <v>0</v>
      </c>
      <c r="G147" s="99"/>
      <c r="H147" s="23"/>
    </row>
    <row r="148" spans="1:8" ht="16">
      <c r="A148" s="106"/>
      <c r="B148" s="107" t="s">
        <v>209</v>
      </c>
      <c r="C148" s="108"/>
      <c r="D148" s="108"/>
      <c r="E148" s="108"/>
      <c r="F148" s="109"/>
      <c r="G148" s="110"/>
      <c r="H148" s="23"/>
    </row>
    <row r="149" spans="1:8" ht="17">
      <c r="A149" s="94">
        <v>1</v>
      </c>
      <c r="B149" s="96" t="s">
        <v>183</v>
      </c>
      <c r="C149" s="96"/>
      <c r="D149" s="97"/>
      <c r="E149" s="97"/>
      <c r="F149" s="98"/>
      <c r="G149" s="101"/>
      <c r="H149" s="23"/>
    </row>
    <row r="150" spans="1:8" ht="16">
      <c r="A150" s="94">
        <v>1.1000000000000001</v>
      </c>
      <c r="B150" s="95"/>
      <c r="C150" s="96"/>
      <c r="D150" s="97"/>
      <c r="E150" s="97"/>
      <c r="F150" s="98"/>
      <c r="G150" s="99"/>
      <c r="H150" s="23"/>
    </row>
    <row r="151" spans="1:8" ht="16">
      <c r="A151" s="94">
        <v>1.2</v>
      </c>
      <c r="B151" s="95"/>
      <c r="C151" s="96"/>
      <c r="D151" s="97"/>
      <c r="E151" s="97"/>
      <c r="F151" s="98"/>
      <c r="G151" s="99"/>
      <c r="H151" s="23"/>
    </row>
    <row r="152" spans="1:8" ht="16">
      <c r="A152" s="94">
        <v>1.3</v>
      </c>
      <c r="B152" s="95"/>
      <c r="C152" s="96"/>
      <c r="D152" s="97"/>
      <c r="E152" s="97"/>
      <c r="F152" s="98"/>
      <c r="G152" s="99"/>
      <c r="H152" s="23"/>
    </row>
    <row r="153" spans="1:8" ht="16">
      <c r="A153" s="94">
        <v>1.4</v>
      </c>
      <c r="B153" s="95"/>
      <c r="C153" s="96"/>
      <c r="D153" s="97"/>
      <c r="E153" s="97"/>
      <c r="F153" s="98"/>
      <c r="G153" s="99"/>
      <c r="H153" s="23"/>
    </row>
    <row r="154" spans="1:8" ht="16">
      <c r="A154" s="94">
        <v>1.5</v>
      </c>
      <c r="B154" s="95"/>
      <c r="C154" s="96"/>
      <c r="D154" s="97"/>
      <c r="E154" s="97"/>
      <c r="F154" s="98"/>
      <c r="G154" s="99"/>
      <c r="H154" s="23"/>
    </row>
    <row r="155" spans="1:8" ht="17">
      <c r="A155" s="94">
        <v>2</v>
      </c>
      <c r="B155" s="95" t="s">
        <v>191</v>
      </c>
      <c r="C155" s="96"/>
      <c r="D155" s="97"/>
      <c r="E155" s="97"/>
      <c r="F155" s="98"/>
      <c r="G155" s="99"/>
      <c r="H155" s="23"/>
    </row>
    <row r="156" spans="1:8" ht="16">
      <c r="A156" s="94">
        <v>2.1</v>
      </c>
      <c r="B156" s="95"/>
      <c r="C156" s="96"/>
      <c r="D156" s="97"/>
      <c r="E156" s="97"/>
      <c r="F156" s="98"/>
      <c r="G156" s="99"/>
      <c r="H156" s="23"/>
    </row>
    <row r="157" spans="1:8" ht="16">
      <c r="A157" s="94">
        <v>2.2000000000000002</v>
      </c>
      <c r="B157" s="95"/>
      <c r="C157" s="96"/>
      <c r="D157" s="97"/>
      <c r="E157" s="97"/>
      <c r="F157" s="98"/>
      <c r="G157" s="99"/>
      <c r="H157" s="23"/>
    </row>
    <row r="158" spans="1:8" ht="16">
      <c r="A158" s="94">
        <v>2.2999999999999998</v>
      </c>
      <c r="B158" s="95"/>
      <c r="C158" s="96"/>
      <c r="D158" s="97"/>
      <c r="E158" s="97"/>
      <c r="F158" s="98"/>
      <c r="G158" s="99"/>
      <c r="H158" s="23"/>
    </row>
    <row r="159" spans="1:8" ht="16">
      <c r="A159" s="94">
        <v>2.4</v>
      </c>
      <c r="B159" s="95"/>
      <c r="C159" s="96"/>
      <c r="D159" s="97"/>
      <c r="E159" s="97"/>
      <c r="F159" s="98"/>
      <c r="G159" s="99"/>
      <c r="H159" s="23"/>
    </row>
    <row r="160" spans="1:8" ht="16">
      <c r="A160" s="94">
        <v>2.5</v>
      </c>
      <c r="B160" s="95"/>
      <c r="C160" s="96"/>
      <c r="D160" s="97"/>
      <c r="E160" s="97"/>
      <c r="F160" s="98"/>
      <c r="G160" s="99"/>
      <c r="H160" s="23"/>
    </row>
    <row r="161" spans="1:8" ht="17">
      <c r="A161" s="94">
        <v>2</v>
      </c>
      <c r="B161" s="95" t="s">
        <v>185</v>
      </c>
      <c r="C161" s="96"/>
      <c r="D161" s="97"/>
      <c r="E161" s="97"/>
      <c r="F161" s="98"/>
      <c r="G161" s="99"/>
      <c r="H161" s="23"/>
    </row>
    <row r="162" spans="1:8" ht="16">
      <c r="A162" s="94">
        <v>2.1</v>
      </c>
      <c r="B162" s="95"/>
      <c r="C162" s="96"/>
      <c r="D162" s="97"/>
      <c r="E162" s="97"/>
      <c r="F162" s="98"/>
      <c r="G162" s="99"/>
      <c r="H162" s="23"/>
    </row>
    <row r="163" spans="1:8" ht="16">
      <c r="A163" s="94">
        <v>2.2000000000000002</v>
      </c>
      <c r="B163" s="95"/>
      <c r="C163" s="96"/>
      <c r="D163" s="97"/>
      <c r="E163" s="97"/>
      <c r="F163" s="98"/>
      <c r="G163" s="99"/>
      <c r="H163" s="23"/>
    </row>
    <row r="164" spans="1:8" ht="16">
      <c r="A164" s="94">
        <v>2.2999999999999998</v>
      </c>
      <c r="B164" s="95"/>
      <c r="C164" s="96"/>
      <c r="D164" s="97"/>
      <c r="E164" s="97"/>
      <c r="F164" s="98"/>
      <c r="G164" s="99"/>
      <c r="H164" s="23"/>
    </row>
    <row r="165" spans="1:8" ht="16">
      <c r="A165" s="94">
        <v>2.4</v>
      </c>
      <c r="B165" s="95"/>
      <c r="C165" s="96"/>
      <c r="D165" s="97"/>
      <c r="E165" s="97"/>
      <c r="F165" s="98"/>
      <c r="G165" s="99"/>
      <c r="H165" s="23"/>
    </row>
    <row r="166" spans="1:8" ht="16">
      <c r="A166" s="94"/>
      <c r="B166" s="95"/>
      <c r="C166" s="96"/>
      <c r="D166" s="97"/>
      <c r="E166" s="97"/>
      <c r="F166" s="98"/>
      <c r="G166" s="101"/>
      <c r="H166" s="23"/>
    </row>
    <row r="167" spans="1:8" ht="16">
      <c r="A167" s="105"/>
      <c r="B167" s="137" t="s">
        <v>210</v>
      </c>
      <c r="C167" s="137"/>
      <c r="D167" s="137"/>
      <c r="E167" s="137"/>
      <c r="F167" s="100">
        <f>SUM(F150:F165)</f>
        <v>0</v>
      </c>
      <c r="G167" s="101"/>
      <c r="H167" s="23"/>
    </row>
    <row r="168" spans="1:8" ht="16">
      <c r="A168" s="94"/>
      <c r="B168" s="137" t="s">
        <v>187</v>
      </c>
      <c r="C168" s="137"/>
      <c r="D168" s="137"/>
      <c r="E168" s="137"/>
      <c r="F168" s="100">
        <f>SUM(F150:F154)</f>
        <v>0</v>
      </c>
      <c r="G168" s="101"/>
      <c r="H168" s="23"/>
    </row>
    <row r="169" spans="1:8" ht="16">
      <c r="A169" s="105"/>
      <c r="B169" s="138" t="s">
        <v>188</v>
      </c>
      <c r="C169" s="138"/>
      <c r="D169" s="138"/>
      <c r="E169" s="138"/>
      <c r="F169" s="88">
        <f>(F167+F168)*10%</f>
        <v>0</v>
      </c>
      <c r="G169" s="101"/>
      <c r="H169" s="23"/>
    </row>
    <row r="170" spans="1:8" ht="16">
      <c r="A170" s="105"/>
      <c r="B170" s="139" t="s">
        <v>211</v>
      </c>
      <c r="C170" s="139"/>
      <c r="D170" s="139"/>
      <c r="E170" s="139"/>
      <c r="F170" s="103">
        <f>SUM(F167:F169)</f>
        <v>0</v>
      </c>
      <c r="G170" s="101"/>
      <c r="H170" s="23"/>
    </row>
    <row r="171" spans="1:8" ht="16">
      <c r="A171" s="105"/>
      <c r="B171" s="102"/>
      <c r="C171" s="102"/>
      <c r="D171" s="102"/>
      <c r="E171" s="102"/>
      <c r="F171" s="103"/>
      <c r="G171" s="101"/>
      <c r="H171" s="23"/>
    </row>
    <row r="172" spans="1:8" ht="16">
      <c r="A172" s="105"/>
      <c r="B172" s="139" t="s">
        <v>205</v>
      </c>
      <c r="C172" s="139"/>
      <c r="D172" s="139"/>
      <c r="E172" s="139"/>
      <c r="F172" s="103">
        <f>F170+F147</f>
        <v>0</v>
      </c>
      <c r="G172" s="101"/>
      <c r="H172" s="23"/>
    </row>
    <row r="173" spans="1:8" ht="16">
      <c r="A173" s="105"/>
      <c r="B173" s="139"/>
      <c r="C173" s="139"/>
      <c r="D173" s="139"/>
      <c r="E173" s="139"/>
      <c r="F173" s="103"/>
      <c r="G173" s="101"/>
      <c r="H173" s="23"/>
    </row>
    <row r="174" spans="1:8" ht="16">
      <c r="A174" s="111"/>
      <c r="B174" s="112" t="s">
        <v>95</v>
      </c>
      <c r="C174" s="112"/>
      <c r="D174" s="112"/>
      <c r="E174" s="112"/>
      <c r="F174" s="113"/>
      <c r="G174" s="114"/>
      <c r="H174" s="23"/>
    </row>
    <row r="175" spans="1:8" ht="16">
      <c r="A175" s="106"/>
      <c r="B175" s="107" t="s">
        <v>212</v>
      </c>
      <c r="C175" s="108"/>
      <c r="D175" s="108"/>
      <c r="E175" s="108"/>
      <c r="F175" s="109"/>
      <c r="G175" s="110"/>
      <c r="H175" s="23"/>
    </row>
    <row r="176" spans="1:8" ht="17">
      <c r="A176" s="94">
        <v>1</v>
      </c>
      <c r="B176" s="96" t="s">
        <v>183</v>
      </c>
      <c r="C176" s="96"/>
      <c r="D176" s="97"/>
      <c r="E176" s="97"/>
      <c r="F176" s="98"/>
      <c r="G176" s="101"/>
      <c r="H176" s="23"/>
    </row>
    <row r="177" spans="1:8" ht="16">
      <c r="A177" s="94">
        <v>1.1000000000000001</v>
      </c>
      <c r="B177" s="95"/>
      <c r="C177" s="96"/>
      <c r="D177" s="97"/>
      <c r="E177" s="97"/>
      <c r="F177" s="98"/>
      <c r="G177" s="99"/>
      <c r="H177" s="23"/>
    </row>
    <row r="178" spans="1:8" ht="16">
      <c r="A178" s="94">
        <v>1.2</v>
      </c>
      <c r="B178" s="95"/>
      <c r="C178" s="96"/>
      <c r="D178" s="97"/>
      <c r="E178" s="97"/>
      <c r="F178" s="98"/>
      <c r="G178" s="99"/>
      <c r="H178" s="23"/>
    </row>
    <row r="179" spans="1:8" ht="16">
      <c r="A179" s="94">
        <v>1.3</v>
      </c>
      <c r="B179" s="95"/>
      <c r="C179" s="96"/>
      <c r="D179" s="97"/>
      <c r="E179" s="97"/>
      <c r="F179" s="98"/>
      <c r="G179" s="99"/>
      <c r="H179" s="23"/>
    </row>
    <row r="180" spans="1:8" ht="16">
      <c r="A180" s="94">
        <v>1.4</v>
      </c>
      <c r="B180" s="95"/>
      <c r="C180" s="96"/>
      <c r="D180" s="97"/>
      <c r="E180" s="97"/>
      <c r="F180" s="98"/>
      <c r="G180" s="99"/>
      <c r="H180" s="23"/>
    </row>
    <row r="181" spans="1:8" ht="16">
      <c r="A181" s="94">
        <v>1.5</v>
      </c>
      <c r="B181" s="95"/>
      <c r="C181" s="96"/>
      <c r="D181" s="97"/>
      <c r="E181" s="97"/>
      <c r="F181" s="98"/>
      <c r="G181" s="99"/>
      <c r="H181" s="23"/>
    </row>
    <row r="182" spans="1:8" ht="17">
      <c r="A182" s="94">
        <v>2</v>
      </c>
      <c r="B182" s="95" t="s">
        <v>191</v>
      </c>
      <c r="C182" s="96"/>
      <c r="D182" s="97"/>
      <c r="E182" s="97"/>
      <c r="F182" s="98"/>
      <c r="G182" s="99"/>
      <c r="H182" s="23"/>
    </row>
    <row r="183" spans="1:8" ht="16">
      <c r="A183" s="94">
        <v>2.1</v>
      </c>
      <c r="B183" s="95"/>
      <c r="C183" s="96"/>
      <c r="D183" s="97"/>
      <c r="E183" s="97"/>
      <c r="F183" s="98"/>
      <c r="G183" s="99"/>
      <c r="H183" s="23"/>
    </row>
    <row r="184" spans="1:8" ht="16">
      <c r="A184" s="94">
        <v>2.2000000000000002</v>
      </c>
      <c r="B184" s="95"/>
      <c r="C184" s="96"/>
      <c r="D184" s="97"/>
      <c r="E184" s="97"/>
      <c r="F184" s="98"/>
      <c r="G184" s="99"/>
      <c r="H184" s="23"/>
    </row>
    <row r="185" spans="1:8" ht="16">
      <c r="A185" s="94">
        <v>2.2999999999999998</v>
      </c>
      <c r="B185" s="95"/>
      <c r="C185" s="96"/>
      <c r="D185" s="97"/>
      <c r="E185" s="97"/>
      <c r="F185" s="98"/>
      <c r="G185" s="99"/>
      <c r="H185" s="23"/>
    </row>
    <row r="186" spans="1:8" ht="16">
      <c r="A186" s="94">
        <v>2.4</v>
      </c>
      <c r="B186" s="95"/>
      <c r="C186" s="96"/>
      <c r="D186" s="97"/>
      <c r="E186" s="97"/>
      <c r="F186" s="98"/>
      <c r="G186" s="99"/>
      <c r="H186" s="23"/>
    </row>
    <row r="187" spans="1:8" ht="16">
      <c r="A187" s="94">
        <v>2.5</v>
      </c>
      <c r="B187" s="95"/>
      <c r="C187" s="96"/>
      <c r="D187" s="97"/>
      <c r="E187" s="97"/>
      <c r="F187" s="98"/>
      <c r="G187" s="99"/>
      <c r="H187" s="23"/>
    </row>
    <row r="188" spans="1:8" ht="17">
      <c r="A188" s="94">
        <v>3</v>
      </c>
      <c r="B188" s="95" t="s">
        <v>213</v>
      </c>
      <c r="C188" s="96"/>
      <c r="D188" s="97"/>
      <c r="E188" s="97"/>
      <c r="F188" s="98"/>
      <c r="G188" s="99"/>
      <c r="H188" s="23"/>
    </row>
    <row r="189" spans="1:8" ht="16">
      <c r="A189" s="94">
        <v>3.1</v>
      </c>
      <c r="B189" s="95"/>
      <c r="C189" s="96"/>
      <c r="D189" s="97"/>
      <c r="E189" s="97"/>
      <c r="F189" s="98"/>
      <c r="G189" s="99"/>
      <c r="H189" s="23"/>
    </row>
    <row r="190" spans="1:8" ht="16">
      <c r="A190" s="94">
        <v>3.2</v>
      </c>
      <c r="B190" s="95"/>
      <c r="C190" s="96"/>
      <c r="D190" s="97"/>
      <c r="E190" s="97"/>
      <c r="F190" s="98"/>
      <c r="G190" s="99"/>
      <c r="H190" s="23"/>
    </row>
    <row r="191" spans="1:8" ht="16">
      <c r="A191" s="94">
        <v>3.3</v>
      </c>
      <c r="B191" s="95"/>
      <c r="C191" s="96"/>
      <c r="D191" s="97"/>
      <c r="E191" s="97"/>
      <c r="F191" s="98"/>
      <c r="G191" s="99"/>
      <c r="H191" s="23"/>
    </row>
    <row r="192" spans="1:8" ht="16">
      <c r="A192" s="94">
        <v>3.4</v>
      </c>
      <c r="B192" s="95"/>
      <c r="C192" s="96"/>
      <c r="D192" s="97"/>
      <c r="E192" s="97"/>
      <c r="F192" s="98"/>
      <c r="G192" s="99"/>
      <c r="H192" s="23"/>
    </row>
    <row r="193" spans="1:8" ht="16">
      <c r="A193" s="94">
        <v>3.5</v>
      </c>
      <c r="B193" s="95"/>
      <c r="C193" s="96"/>
      <c r="D193" s="97"/>
      <c r="E193" s="97"/>
      <c r="F193" s="98"/>
      <c r="G193" s="99"/>
      <c r="H193" s="23"/>
    </row>
    <row r="194" spans="1:8" ht="16">
      <c r="A194" s="94">
        <v>3.6</v>
      </c>
      <c r="B194" s="95"/>
      <c r="C194" s="96"/>
      <c r="D194" s="97"/>
      <c r="E194" s="97"/>
      <c r="F194" s="98"/>
      <c r="G194" s="99"/>
      <c r="H194" s="23"/>
    </row>
    <row r="195" spans="1:8" ht="16">
      <c r="A195" s="94"/>
      <c r="B195" s="95"/>
      <c r="C195" s="96"/>
      <c r="D195" s="97"/>
      <c r="E195" s="97"/>
      <c r="F195" s="98"/>
      <c r="G195" s="99"/>
      <c r="H195" s="23"/>
    </row>
    <row r="196" spans="1:8" ht="16">
      <c r="A196" s="94"/>
      <c r="B196" s="137" t="s">
        <v>214</v>
      </c>
      <c r="C196" s="137"/>
      <c r="D196" s="137"/>
      <c r="E196" s="137"/>
      <c r="F196" s="100">
        <f>SUM(F182:F195)</f>
        <v>0</v>
      </c>
      <c r="G196" s="101"/>
      <c r="H196" s="23"/>
    </row>
    <row r="197" spans="1:8" ht="16">
      <c r="A197" s="94"/>
      <c r="B197" s="137" t="s">
        <v>187</v>
      </c>
      <c r="C197" s="137"/>
      <c r="D197" s="137"/>
      <c r="E197" s="137"/>
      <c r="F197" s="100">
        <f>SUM(F177:F181)</f>
        <v>0</v>
      </c>
      <c r="G197" s="101"/>
      <c r="H197" s="23"/>
    </row>
    <row r="198" spans="1:8" ht="16">
      <c r="A198" s="94"/>
      <c r="B198" s="138" t="s">
        <v>188</v>
      </c>
      <c r="C198" s="138"/>
      <c r="D198" s="138"/>
      <c r="E198" s="138"/>
      <c r="F198" s="88">
        <f>(F196+F197)*10%</f>
        <v>0</v>
      </c>
      <c r="G198" s="101"/>
      <c r="H198" s="23"/>
    </row>
    <row r="199" spans="1:8" ht="16">
      <c r="A199" s="94"/>
      <c r="B199" s="139" t="s">
        <v>215</v>
      </c>
      <c r="C199" s="139"/>
      <c r="D199" s="139"/>
      <c r="E199" s="139"/>
      <c r="F199" s="103">
        <f>SUM(F196:F198)</f>
        <v>0</v>
      </c>
      <c r="G199" s="101"/>
      <c r="H199" s="23"/>
    </row>
    <row r="200" spans="1:8" ht="16">
      <c r="A200" s="111"/>
      <c r="B200" s="112" t="s">
        <v>96</v>
      </c>
      <c r="C200" s="112"/>
      <c r="D200" s="112"/>
      <c r="E200" s="112"/>
      <c r="F200" s="113"/>
      <c r="G200" s="114"/>
      <c r="H200" s="23"/>
    </row>
    <row r="201" spans="1:8" ht="16">
      <c r="A201" s="106"/>
      <c r="B201" s="107" t="s">
        <v>216</v>
      </c>
      <c r="C201" s="108"/>
      <c r="D201" s="108"/>
      <c r="E201" s="108"/>
      <c r="F201" s="109"/>
      <c r="G201" s="110"/>
      <c r="H201" s="23"/>
    </row>
    <row r="202" spans="1:8" ht="17">
      <c r="A202" s="94">
        <v>1</v>
      </c>
      <c r="B202" s="96" t="s">
        <v>183</v>
      </c>
      <c r="C202" s="96"/>
      <c r="D202" s="97"/>
      <c r="E202" s="97"/>
      <c r="F202" s="98"/>
      <c r="G202" s="101"/>
      <c r="H202" s="23"/>
    </row>
    <row r="203" spans="1:8" ht="16">
      <c r="A203" s="94">
        <v>1.1000000000000001</v>
      </c>
      <c r="B203" s="95"/>
      <c r="C203" s="96"/>
      <c r="D203" s="97"/>
      <c r="E203" s="97"/>
      <c r="F203" s="98"/>
      <c r="G203" s="99"/>
      <c r="H203" s="23"/>
    </row>
    <row r="204" spans="1:8" ht="16">
      <c r="A204" s="94">
        <v>1.2</v>
      </c>
      <c r="B204" s="95"/>
      <c r="C204" s="96"/>
      <c r="D204" s="97"/>
      <c r="E204" s="97"/>
      <c r="F204" s="98"/>
      <c r="G204" s="99"/>
      <c r="H204" s="23"/>
    </row>
    <row r="205" spans="1:8" ht="16">
      <c r="A205" s="94">
        <v>1.3</v>
      </c>
      <c r="B205" s="95"/>
      <c r="C205" s="96"/>
      <c r="D205" s="97"/>
      <c r="E205" s="97"/>
      <c r="F205" s="98"/>
      <c r="G205" s="99"/>
      <c r="H205" s="23"/>
    </row>
    <row r="206" spans="1:8" ht="16">
      <c r="A206" s="94">
        <v>1.4</v>
      </c>
      <c r="B206" s="95"/>
      <c r="C206" s="96"/>
      <c r="D206" s="97"/>
      <c r="E206" s="97"/>
      <c r="F206" s="98"/>
      <c r="G206" s="99"/>
      <c r="H206" s="23"/>
    </row>
    <row r="207" spans="1:8" ht="16">
      <c r="A207" s="94">
        <v>1.5</v>
      </c>
      <c r="B207" s="95"/>
      <c r="C207" s="96"/>
      <c r="D207" s="97"/>
      <c r="E207" s="97"/>
      <c r="F207" s="98"/>
      <c r="G207" s="99"/>
      <c r="H207" s="23"/>
    </row>
    <row r="208" spans="1:8" ht="17">
      <c r="A208" s="94">
        <v>2</v>
      </c>
      <c r="B208" s="95" t="s">
        <v>191</v>
      </c>
      <c r="C208" s="96"/>
      <c r="D208" s="97"/>
      <c r="E208" s="97"/>
      <c r="F208" s="98"/>
      <c r="G208" s="99"/>
      <c r="H208" s="23"/>
    </row>
    <row r="209" spans="1:8" ht="16">
      <c r="A209" s="94">
        <v>2.1</v>
      </c>
      <c r="B209" s="95"/>
      <c r="C209" s="96"/>
      <c r="D209" s="97"/>
      <c r="E209" s="97"/>
      <c r="F209" s="98"/>
      <c r="G209" s="99"/>
      <c r="H209" s="23"/>
    </row>
    <row r="210" spans="1:8" ht="16">
      <c r="A210" s="94">
        <v>2.2000000000000002</v>
      </c>
      <c r="B210" s="95"/>
      <c r="C210" s="96"/>
      <c r="D210" s="97"/>
      <c r="E210" s="97"/>
      <c r="F210" s="98"/>
      <c r="G210" s="99"/>
      <c r="H210" s="23"/>
    </row>
    <row r="211" spans="1:8" ht="16">
      <c r="A211" s="94">
        <v>2.2999999999999998</v>
      </c>
      <c r="B211" s="95"/>
      <c r="C211" s="96"/>
      <c r="D211" s="97"/>
      <c r="E211" s="97"/>
      <c r="F211" s="98"/>
      <c r="G211" s="99"/>
      <c r="H211" s="23"/>
    </row>
    <row r="212" spans="1:8" ht="16">
      <c r="A212" s="94">
        <v>2.4</v>
      </c>
      <c r="B212" s="95"/>
      <c r="C212" s="96"/>
      <c r="D212" s="97"/>
      <c r="E212" s="97"/>
      <c r="F212" s="98"/>
      <c r="G212" s="99"/>
      <c r="H212" s="23"/>
    </row>
    <row r="213" spans="1:8" ht="16">
      <c r="A213" s="94">
        <v>2.5</v>
      </c>
      <c r="B213" s="95"/>
      <c r="C213" s="96"/>
      <c r="D213" s="97"/>
      <c r="E213" s="97"/>
      <c r="F213" s="98"/>
      <c r="G213" s="99"/>
      <c r="H213" s="23"/>
    </row>
    <row r="214" spans="1:8" ht="17">
      <c r="A214" s="94">
        <v>3</v>
      </c>
      <c r="B214" s="95" t="s">
        <v>213</v>
      </c>
      <c r="C214" s="96"/>
      <c r="D214" s="97"/>
      <c r="E214" s="97"/>
      <c r="F214" s="98"/>
      <c r="G214" s="99"/>
      <c r="H214" s="23"/>
    </row>
    <row r="215" spans="1:8" ht="16">
      <c r="A215" s="94">
        <v>3.1</v>
      </c>
      <c r="B215" s="95"/>
      <c r="C215" s="96"/>
      <c r="D215" s="97"/>
      <c r="E215" s="97"/>
      <c r="F215" s="98"/>
      <c r="G215" s="99"/>
      <c r="H215" s="23"/>
    </row>
    <row r="216" spans="1:8" ht="16">
      <c r="A216" s="94">
        <v>3.2</v>
      </c>
      <c r="B216" s="95"/>
      <c r="C216" s="96"/>
      <c r="D216" s="97"/>
      <c r="E216" s="97"/>
      <c r="F216" s="98"/>
      <c r="G216" s="99"/>
      <c r="H216" s="23"/>
    </row>
    <row r="217" spans="1:8" ht="16">
      <c r="A217" s="94">
        <v>3.3</v>
      </c>
      <c r="B217" s="95"/>
      <c r="C217" s="96"/>
      <c r="D217" s="97"/>
      <c r="E217" s="97"/>
      <c r="F217" s="98"/>
      <c r="G217" s="99"/>
      <c r="H217" s="23"/>
    </row>
    <row r="218" spans="1:8" ht="16">
      <c r="A218" s="94">
        <v>3.4</v>
      </c>
      <c r="B218" s="95"/>
      <c r="C218" s="96"/>
      <c r="D218" s="97"/>
      <c r="E218" s="97"/>
      <c r="F218" s="98"/>
      <c r="G218" s="99"/>
      <c r="H218" s="23"/>
    </row>
    <row r="219" spans="1:8" ht="16">
      <c r="A219" s="94">
        <v>3.5</v>
      </c>
      <c r="B219" s="95"/>
      <c r="C219" s="96"/>
      <c r="D219" s="97"/>
      <c r="E219" s="97"/>
      <c r="F219" s="98"/>
      <c r="G219" s="99"/>
      <c r="H219" s="23"/>
    </row>
    <row r="220" spans="1:8" ht="16">
      <c r="A220" s="94">
        <v>3.6</v>
      </c>
      <c r="B220" s="95"/>
      <c r="C220" s="96"/>
      <c r="D220" s="97"/>
      <c r="E220" s="97"/>
      <c r="F220" s="98"/>
      <c r="G220" s="99"/>
      <c r="H220" s="23"/>
    </row>
    <row r="221" spans="1:8" ht="16">
      <c r="A221" s="94"/>
      <c r="B221" s="95"/>
      <c r="C221" s="96"/>
      <c r="D221" s="97"/>
      <c r="E221" s="97"/>
      <c r="F221" s="98"/>
      <c r="G221" s="99"/>
      <c r="H221" s="23"/>
    </row>
    <row r="222" spans="1:8" ht="16">
      <c r="A222" s="94"/>
      <c r="B222" s="137" t="s">
        <v>217</v>
      </c>
      <c r="C222" s="137"/>
      <c r="D222" s="137"/>
      <c r="E222" s="137"/>
      <c r="F222" s="100">
        <f>SUM(F208:F221)</f>
        <v>0</v>
      </c>
      <c r="G222" s="101"/>
      <c r="H222" s="23"/>
    </row>
    <row r="223" spans="1:8" ht="16">
      <c r="A223" s="94"/>
      <c r="B223" s="137" t="s">
        <v>187</v>
      </c>
      <c r="C223" s="137"/>
      <c r="D223" s="137"/>
      <c r="E223" s="137"/>
      <c r="F223" s="100">
        <f>SUM(F203:F207)</f>
        <v>0</v>
      </c>
      <c r="G223" s="101"/>
      <c r="H223" s="23"/>
    </row>
    <row r="224" spans="1:8" ht="16">
      <c r="A224" s="94"/>
      <c r="B224" s="138" t="s">
        <v>188</v>
      </c>
      <c r="C224" s="138"/>
      <c r="D224" s="138"/>
      <c r="E224" s="138"/>
      <c r="F224" s="88">
        <f>(F222+F223)*10%</f>
        <v>0</v>
      </c>
      <c r="G224" s="101"/>
      <c r="H224" s="23"/>
    </row>
    <row r="225" spans="1:8" ht="16">
      <c r="A225" s="94"/>
      <c r="B225" s="139" t="s">
        <v>218</v>
      </c>
      <c r="C225" s="139"/>
      <c r="D225" s="139"/>
      <c r="E225" s="139"/>
      <c r="F225" s="103">
        <f>SUM(F222:F224)</f>
        <v>0</v>
      </c>
      <c r="G225" s="101"/>
      <c r="H225" s="23"/>
    </row>
    <row r="226" spans="1:8" ht="16">
      <c r="A226" s="104"/>
      <c r="B226" s="102"/>
      <c r="C226" s="102"/>
      <c r="D226" s="102"/>
      <c r="E226" s="102"/>
      <c r="F226" s="90"/>
      <c r="G226" s="87"/>
    </row>
    <row r="227" spans="1:8" ht="16">
      <c r="A227" s="76"/>
      <c r="B227" s="140" t="s">
        <v>219</v>
      </c>
      <c r="C227" s="140"/>
      <c r="D227" s="140"/>
      <c r="E227" s="140"/>
      <c r="F227" s="115">
        <f>F222+F196+F167+F144+F122+F99+F79+F54+F30</f>
        <v>0</v>
      </c>
      <c r="G227" s="116"/>
    </row>
    <row r="228" spans="1:8" ht="16">
      <c r="A228" s="76"/>
      <c r="B228" s="140" t="s">
        <v>220</v>
      </c>
      <c r="C228" s="140"/>
      <c r="D228" s="140"/>
      <c r="E228" s="140"/>
      <c r="F228" s="115">
        <f>F223+F197+F168+F145+F123+F100+F80+F55+F31</f>
        <v>0</v>
      </c>
      <c r="G228" s="116"/>
    </row>
    <row r="229" spans="1:8" ht="16">
      <c r="A229" s="76"/>
      <c r="B229" s="140" t="s">
        <v>221</v>
      </c>
      <c r="C229" s="140"/>
      <c r="D229" s="140"/>
      <c r="E229" s="140"/>
      <c r="F229" s="115">
        <f>10%*(F227+F228)</f>
        <v>0</v>
      </c>
      <c r="G229" s="116"/>
    </row>
    <row r="230" spans="1:8" ht="18">
      <c r="A230" s="76"/>
      <c r="B230" s="136" t="s">
        <v>222</v>
      </c>
      <c r="C230" s="136"/>
      <c r="D230" s="136"/>
      <c r="E230" s="136"/>
      <c r="F230" s="117">
        <f>SUM(F227:F229)</f>
        <v>0</v>
      </c>
      <c r="G230" s="76"/>
    </row>
    <row r="231" spans="1:8">
      <c r="B231" s="25" t="s">
        <v>223</v>
      </c>
    </row>
  </sheetData>
  <mergeCells count="49">
    <mergeCell ref="B31:E31"/>
    <mergeCell ref="A1:G1"/>
    <mergeCell ref="A2:G2"/>
    <mergeCell ref="B30:E30"/>
    <mergeCell ref="A3:G3"/>
    <mergeCell ref="A4:G4"/>
    <mergeCell ref="B99:E99"/>
    <mergeCell ref="B32:E32"/>
    <mergeCell ref="B33:E33"/>
    <mergeCell ref="B54:E54"/>
    <mergeCell ref="B55:E55"/>
    <mergeCell ref="B56:E56"/>
    <mergeCell ref="B57:E57"/>
    <mergeCell ref="B58:E58"/>
    <mergeCell ref="B79:E79"/>
    <mergeCell ref="B80:E80"/>
    <mergeCell ref="B81:E81"/>
    <mergeCell ref="B82:E82"/>
    <mergeCell ref="B146:E146"/>
    <mergeCell ref="B100:E100"/>
    <mergeCell ref="B101:E101"/>
    <mergeCell ref="B102:E102"/>
    <mergeCell ref="B122:E122"/>
    <mergeCell ref="B123:E123"/>
    <mergeCell ref="B124:E124"/>
    <mergeCell ref="B125:E125"/>
    <mergeCell ref="B127:E127"/>
    <mergeCell ref="B128:E128"/>
    <mergeCell ref="B144:E144"/>
    <mergeCell ref="B145:E145"/>
    <mergeCell ref="B222:E222"/>
    <mergeCell ref="B147:E147"/>
    <mergeCell ref="B167:E167"/>
    <mergeCell ref="B168:E168"/>
    <mergeCell ref="B169:E169"/>
    <mergeCell ref="B170:E170"/>
    <mergeCell ref="B172:E172"/>
    <mergeCell ref="B173:E173"/>
    <mergeCell ref="B196:E196"/>
    <mergeCell ref="B197:E197"/>
    <mergeCell ref="B198:E198"/>
    <mergeCell ref="B199:E199"/>
    <mergeCell ref="B230:E230"/>
    <mergeCell ref="B223:E223"/>
    <mergeCell ref="B224:E224"/>
    <mergeCell ref="B225:E225"/>
    <mergeCell ref="B227:E227"/>
    <mergeCell ref="B228:E228"/>
    <mergeCell ref="B229:E229"/>
  </mergeCells>
  <pageMargins left="0.70866141732283472" right="0.70866141732283472" top="0.74803149606299213" bottom="0.74803149606299213" header="0.31496062992125984" footer="0.31496062992125984"/>
  <pageSetup scale="70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595FEB-E47A-46F9-8BF0-36DC0F891BE0}">
  <dimension ref="A1:A36"/>
  <sheetViews>
    <sheetView workbookViewId="0">
      <selection activeCell="A32" sqref="A32"/>
    </sheetView>
  </sheetViews>
  <sheetFormatPr baseColWidth="10" defaultColWidth="8.83203125" defaultRowHeight="15"/>
  <cols>
    <col min="1" max="1" width="119.33203125" customWidth="1"/>
    <col min="2" max="2" width="10.5" customWidth="1"/>
  </cols>
  <sheetData>
    <row r="1" spans="1:1">
      <c r="A1" s="1" t="s">
        <v>224</v>
      </c>
    </row>
    <row r="2" spans="1:1">
      <c r="A2" t="s">
        <v>225</v>
      </c>
    </row>
    <row r="3" spans="1:1">
      <c r="A3" t="s">
        <v>226</v>
      </c>
    </row>
    <row r="4" spans="1:1">
      <c r="A4" t="s">
        <v>227</v>
      </c>
    </row>
    <row r="5" spans="1:1">
      <c r="A5" t="s">
        <v>228</v>
      </c>
    </row>
    <row r="6" spans="1:1">
      <c r="A6" t="s">
        <v>229</v>
      </c>
    </row>
    <row r="7" spans="1:1">
      <c r="A7" t="s">
        <v>230</v>
      </c>
    </row>
    <row r="8" spans="1:1">
      <c r="A8" t="s">
        <v>231</v>
      </c>
    </row>
    <row r="9" spans="1:1">
      <c r="A9" t="s">
        <v>232</v>
      </c>
    </row>
    <row r="10" spans="1:1">
      <c r="A10" t="s">
        <v>233</v>
      </c>
    </row>
    <row r="11" spans="1:1">
      <c r="A11" t="s">
        <v>234</v>
      </c>
    </row>
    <row r="12" spans="1:1">
      <c r="A12" t="s">
        <v>235</v>
      </c>
    </row>
    <row r="13" spans="1:1">
      <c r="A13" t="s">
        <v>236</v>
      </c>
    </row>
    <row r="14" spans="1:1">
      <c r="A14" t="s">
        <v>237</v>
      </c>
    </row>
    <row r="15" spans="1:1">
      <c r="A15" t="s">
        <v>238</v>
      </c>
    </row>
    <row r="16" spans="1:1">
      <c r="A16" t="s">
        <v>239</v>
      </c>
    </row>
    <row r="17" spans="1:1">
      <c r="A17" t="s">
        <v>240</v>
      </c>
    </row>
    <row r="18" spans="1:1">
      <c r="A18" t="s">
        <v>241</v>
      </c>
    </row>
    <row r="19" spans="1:1">
      <c r="A19" t="s">
        <v>242</v>
      </c>
    </row>
    <row r="20" spans="1:1">
      <c r="A20" t="s">
        <v>243</v>
      </c>
    </row>
    <row r="21" spans="1:1">
      <c r="A21" t="s">
        <v>244</v>
      </c>
    </row>
    <row r="22" spans="1:1">
      <c r="A22" t="s">
        <v>245</v>
      </c>
    </row>
    <row r="23" spans="1:1">
      <c r="A23" t="s">
        <v>246</v>
      </c>
    </row>
    <row r="24" spans="1:1">
      <c r="A24" t="s">
        <v>247</v>
      </c>
    </row>
    <row r="25" spans="1:1">
      <c r="A25" t="s">
        <v>248</v>
      </c>
    </row>
    <row r="27" spans="1:1">
      <c r="A27" s="1" t="s">
        <v>84</v>
      </c>
    </row>
    <row r="28" spans="1:1">
      <c r="A28" t="s">
        <v>91</v>
      </c>
    </row>
    <row r="29" spans="1:1">
      <c r="A29" t="s">
        <v>195</v>
      </c>
    </row>
    <row r="30" spans="1:1">
      <c r="A30" t="s">
        <v>93</v>
      </c>
    </row>
    <row r="31" spans="1:1">
      <c r="A31" t="s">
        <v>94</v>
      </c>
    </row>
    <row r="32" spans="1:1">
      <c r="A32" t="s">
        <v>95</v>
      </c>
    </row>
    <row r="33" spans="1:1">
      <c r="A33" t="s">
        <v>96</v>
      </c>
    </row>
    <row r="35" spans="1:1">
      <c r="A35" s="1" t="s">
        <v>249</v>
      </c>
    </row>
    <row r="36" spans="1:1">
      <c r="A36" t="s">
        <v>250</v>
      </c>
    </row>
  </sheetData>
  <phoneticPr fontId="2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B8DA2C364AB9B4BA8F81EB9631D2247" ma:contentTypeVersion="14" ma:contentTypeDescription="Create a new document." ma:contentTypeScope="" ma:versionID="7dba5523991f66f1aa889d8236484a8a">
  <xsd:schema xmlns:xsd="http://www.w3.org/2001/XMLSchema" xmlns:xs="http://www.w3.org/2001/XMLSchema" xmlns:p="http://schemas.microsoft.com/office/2006/metadata/properties" xmlns:ns1="http://schemas.microsoft.com/sharepoint/v3" xmlns:ns2="920630dd-4dec-40c9-90df-f936b4e64b71" xmlns:ns3="deb1b9ab-5a7c-41a0-b4cf-0a9d0b1af10b" targetNamespace="http://schemas.microsoft.com/office/2006/metadata/properties" ma:root="true" ma:fieldsID="f583a3ee50e3e10395ef3757bfff59fa" ns1:_="" ns2:_="" ns3:_="">
    <xsd:import namespace="http://schemas.microsoft.com/sharepoint/v3"/>
    <xsd:import namespace="920630dd-4dec-40c9-90df-f936b4e64b71"/>
    <xsd:import namespace="deb1b9ab-5a7c-41a0-b4cf-0a9d0b1af1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0630dd-4dec-40c9-90df-f936b4e64b7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d17aa33-7277-4207-9add-0662151dba1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b1b9ab-5a7c-41a0-b4cf-0a9d0b1af10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0f0725f-db3c-47f5-8065-350af8351275}" ma:internalName="TaxCatchAll" ma:showField="CatchAllData" ma:web="deb1b9ab-5a7c-41a0-b4cf-0a9d0b1af1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920630dd-4dec-40c9-90df-f936b4e64b71">
      <Terms xmlns="http://schemas.microsoft.com/office/infopath/2007/PartnerControls"/>
    </lcf76f155ced4ddcb4097134ff3c332f>
    <TaxCatchAll xmlns="deb1b9ab-5a7c-41a0-b4cf-0a9d0b1af10b" xsi:nil="true"/>
  </documentManagement>
</p:properties>
</file>

<file path=customXml/itemProps1.xml><?xml version="1.0" encoding="utf-8"?>
<ds:datastoreItem xmlns:ds="http://schemas.openxmlformats.org/officeDocument/2006/customXml" ds:itemID="{A56EB4B4-FA8E-42A1-9FD8-FCDFF0624C4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920630dd-4dec-40c9-90df-f936b4e64b71"/>
    <ds:schemaRef ds:uri="deb1b9ab-5a7c-41a0-b4cf-0a9d0b1af10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391EE8E-3879-482A-81C2-F7FC67B4473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C48B0E8-A868-4531-9835-29335A57BEBA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0af08358-160f-43e8-87f0-d906327e9726"/>
    <ds:schemaRef ds:uri="f57df1ab-6810-4fa8-9caa-de92a9b262c5"/>
    <ds:schemaRef ds:uri="920630dd-4dec-40c9-90df-f936b4e64b71"/>
    <ds:schemaRef ds:uri="deb1b9ab-5a7c-41a0-b4cf-0a9d0b1af10b"/>
  </ds:schemaRefs>
</ds:datastoreItem>
</file>

<file path=docMetadata/LabelInfo.xml><?xml version="1.0" encoding="utf-8"?>
<clbl:labelList xmlns:clbl="http://schemas.microsoft.com/office/2020/mipLabelMetadata">
  <clbl:label id="{c4de61a9-99b4-4c6a-962e-bd856602e8be}" enabled="0" method="" siteId="{c4de61a9-99b4-4c6a-962e-bd856602e8be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Sheet4</vt:lpstr>
      <vt:lpstr>Milestone</vt:lpstr>
      <vt:lpstr>Cost Reimbursement </vt:lpstr>
      <vt:lpstr>Rencana Anggaran</vt:lpstr>
      <vt:lpstr>Dropdown</vt:lpstr>
      <vt:lpstr>Milestone!Print_Area</vt:lpstr>
      <vt:lpstr>'Rencana Anggaran'!Print_Area</vt:lpstr>
      <vt:lpstr>Milestone!Print_Titles</vt:lpstr>
      <vt:lpstr>'Rencana Anggaran'!Print_Titles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Celly Catharina</dc:creator>
  <cp:keywords/>
  <dc:description/>
  <cp:lastModifiedBy>Gorga Leonardo</cp:lastModifiedBy>
  <cp:revision/>
  <cp:lastPrinted>2026-03-13T03:04:08Z</cp:lastPrinted>
  <dcterms:created xsi:type="dcterms:W3CDTF">2026-01-02T09:44:48Z</dcterms:created>
  <dcterms:modified xsi:type="dcterms:W3CDTF">2026-03-17T09:28:28Z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0x0101008B8DA2C364AB9B4BA8F81EB9631D2247</vt:lpwstr>
  </property>
  <property fmtid="{D5CDD505-2E9C-101B-9397-08002B2CF9AE}" pid="3" name="MediaServiceImageTags">
    <vt:lpwstr/>
  </property>
  <property fmtid="{D5CDD505-2E9C-101B-9397-08002B2CF9AE}" pid="4" name="Order">
    <vt:r8>1027400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_SourceUrl">
    <vt:lpwstr/>
  </property>
  <property fmtid="{D5CDD505-2E9C-101B-9397-08002B2CF9AE}" pid="8" name="_SharedFileIndex">
    <vt:lpwstr/>
  </property>
  <property fmtid="{D5CDD505-2E9C-101B-9397-08002B2CF9AE}" pid="9" name="ComplianceAssetId">
    <vt:lpwstr/>
  </property>
  <property fmtid="{D5CDD505-2E9C-101B-9397-08002B2CF9AE}" pid="10" name="TemplateUrl">
    <vt:lpwstr/>
  </property>
  <property fmtid="{D5CDD505-2E9C-101B-9397-08002B2CF9AE}" pid="11" name="_ExtendedDescription">
    <vt:lpwstr/>
  </property>
  <property fmtid="{D5CDD505-2E9C-101B-9397-08002B2CF9AE}" pid="12" name="TriggerFlowInfo">
    <vt:lpwstr/>
  </property>
</Properties>
</file>