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Sulistia\OneDrive - Institut Teknologi Sepuluh Nopember\KANTOR\2020\PENELITIAN\ITS\panduan\PANDUAN FINAL PRAM\Lampiran Fix\"/>
    </mc:Choice>
  </mc:AlternateContent>
  <xr:revisionPtr revIDLastSave="2" documentId="8_{58F2E60A-C68D-4F3C-BCF4-A1B1EB25A167}" xr6:coauthVersionLast="45" xr6:coauthVersionMax="45" xr10:uidLastSave="{FCC650E2-8739-45AA-9383-E0D58B92E1BE}"/>
  <bookViews>
    <workbookView xWindow="-120" yWindow="-120" windowWidth="29040" windowHeight="15840" firstSheet="1" activeTab="1" xr2:uid="{00000000-000D-0000-FFFF-FFFF00000000}"/>
  </bookViews>
  <sheets>
    <sheet name="Sheet1" sheetId="5" state="hidden" r:id="rId1"/>
    <sheet name="ISI" sheetId="4" r:id="rId2"/>
    <sheet name="SPBY PENELITIAN-PENGABDIAN" sheetId="2" r:id="rId3"/>
    <sheet name="SPPby CONTOH" sheetId="6" r:id="rId4"/>
  </sheets>
  <externalReferences>
    <externalReference r:id="rId5"/>
  </externalReferences>
  <definedNames>
    <definedName name="BULAN">Sheet1!$B$2:$B$13</definedName>
    <definedName name="_xlnm.Print_Area" localSheetId="1">ISI!$J$5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6" l="1"/>
  <c r="F17" i="6"/>
  <c r="F16" i="6"/>
  <c r="F15" i="6"/>
  <c r="E12" i="6"/>
  <c r="E11" i="6"/>
  <c r="E9" i="6"/>
  <c r="F17" i="2"/>
  <c r="F16" i="2"/>
  <c r="F15" i="2"/>
  <c r="C4" i="2" l="1"/>
  <c r="J22" i="2"/>
  <c r="E12" i="2"/>
  <c r="E11" i="2"/>
  <c r="E9" i="2"/>
  <c r="B11" i="4" a="1"/>
  <c r="B11" i="4" l="1"/>
  <c r="E10" i="6" l="1"/>
  <c r="E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<sst xmlns="http://schemas.openxmlformats.org/spreadsheetml/2006/main" count="83" uniqueCount="55">
  <si>
    <t>SURAT PENGESAHAN PEMBAYARAN</t>
  </si>
  <si>
    <t>Jumlah</t>
  </si>
  <si>
    <t>:</t>
  </si>
  <si>
    <t>Terbilang</t>
  </si>
  <si>
    <t>Kepada</t>
  </si>
  <si>
    <t>Untuk Pembayaran</t>
  </si>
  <si>
    <t>Tahun Anggaran</t>
  </si>
  <si>
    <t>Mata Anggaran</t>
  </si>
  <si>
    <t>Yang bertanda tangan di bawah ini sudah melakukan verifikasi atas bukti pertanggungjawaban dengan uraian sebagai berikut :</t>
  </si>
  <si>
    <t xml:space="preserve">Atas Dasar </t>
  </si>
  <si>
    <t>525119</t>
  </si>
  <si>
    <t>2020</t>
  </si>
  <si>
    <t>Ketua Peneliti</t>
  </si>
  <si>
    <t>JUMLAH UANG</t>
  </si>
  <si>
    <t>UNTUK PEMBAYARAN</t>
  </si>
  <si>
    <t>TERBILANG</t>
  </si>
  <si>
    <t>PENYEDIA</t>
  </si>
  <si>
    <t>NO URUT SPBy KE</t>
  </si>
  <si>
    <t>FORMULIR ISIAN SPBY PENELITIAN / PENGABDIAN KEPADA MASYARAKAT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</si>
  <si>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</si>
  <si>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</si>
  <si>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</si>
  <si>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</si>
  <si>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</si>
  <si>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</si>
  <si>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</si>
  <si>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</si>
  <si>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</si>
  <si>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</si>
  <si>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</si>
  <si>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</si>
  <si>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NO NOTA</t>
  </si>
  <si>
    <t>NO KWITANSI</t>
  </si>
  <si>
    <t>NO BUKTI LAINNYA</t>
  </si>
  <si>
    <t>DASAR PEMBAYARAN (isi salah satu)</t>
  </si>
  <si>
    <t>TANGGAL BAYAR</t>
  </si>
  <si>
    <t>BULAN BAYAR</t>
  </si>
  <si>
    <t>TAHUN BAYAR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</si>
  <si>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</si>
  <si>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</si>
  <si>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</si>
  <si>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</si>
  <si>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</si>
  <si>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</si>
  <si>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</si>
  <si>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</si>
  <si>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</si>
  <si>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Nopember</t>
  </si>
  <si>
    <t>Desember</t>
  </si>
  <si>
    <t>Januari</t>
  </si>
  <si>
    <t>.......(No.Urut)/DRPM/.....(Bln Romawi)/2020</t>
  </si>
  <si>
    <t>NAMA LENGKAP</t>
  </si>
  <si>
    <t>NIP.......</t>
  </si>
  <si>
    <t>Biaya Cetak dan Jilid sebanyak 4 eks Dokumen Laporan Kemajuan untuk keperluan Penelitian ABC</t>
  </si>
  <si>
    <t>ARJUNA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</si>
</sst>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&quot;Rp&quot;#,##0"/>
  </numFmts>
  <fonts count="15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6.5"/>
      <color rgb="FF000000"/>
      <name val="Times New Roman"/>
      <family val="1"/>
    </font>
    <font>
      <b/>
      <sz val="16"/>
      <color rgb="FFFFFFFF"/>
      <name val="Times New Roman"/>
      <family val="1"/>
    </font>
    <font>
      <b/>
      <sz val="11"/>
      <color rgb="FF000000"/>
      <name val="Calibri"/>
      <family val="2"/>
    </font>
    <font>
      <b/>
      <sz val="14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1"/>
    <xf numFmtId="164" fontId="7" fillId="0" borderId="1" applyFont="0" applyFill="0" applyBorder="0" applyAlignment="0" applyProtection="0"/>
    <xf numFmtId="0" fontId="12" fillId="0" borderId="1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6" xfId="0" applyFont="1" applyBorder="1"/>
    <xf numFmtId="0" fontId="0" fillId="0" borderId="7" xfId="0" applyBorder="1"/>
    <xf numFmtId="0" fontId="2" fillId="0" borderId="8" xfId="0" applyFont="1" applyBorder="1" applyAlignment="1">
      <alignment vertical="center"/>
    </xf>
    <xf numFmtId="0" fontId="2" fillId="0" borderId="8" xfId="0" applyFont="1" applyBorder="1"/>
    <xf numFmtId="0" fontId="2" fillId="0" borderId="9" xfId="0" applyFont="1" applyBorder="1"/>
    <xf numFmtId="0" fontId="2" fillId="0" borderId="3" xfId="0" applyFont="1" applyBorder="1" applyAlignment="1">
      <alignment vertical="center"/>
    </xf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 applyAlignment="1">
      <alignment horizontal="left" vertical="center" indent="2"/>
    </xf>
    <xf numFmtId="0" fontId="2" fillId="0" borderId="1" xfId="0" applyFont="1" applyBorder="1" applyAlignment="1">
      <alignment horizontal="left" vertical="center" indent="15"/>
    </xf>
    <xf numFmtId="0" fontId="2" fillId="0" borderId="1" xfId="0" applyFont="1" applyBorder="1" applyAlignment="1">
      <alignment horizontal="left" vertical="center" indent="7"/>
    </xf>
    <xf numFmtId="0" fontId="0" fillId="0" borderId="8" xfId="0" applyBorder="1"/>
    <xf numFmtId="0" fontId="0" fillId="0" borderId="9" xfId="0" applyBorder="1"/>
    <xf numFmtId="0" fontId="5" fillId="0" borderId="1" xfId="0" applyFont="1" applyBorder="1"/>
    <xf numFmtId="0" fontId="2" fillId="0" borderId="1" xfId="0" applyFont="1" applyBorder="1" applyAlignment="1">
      <alignment horizontal="left" vertical="center"/>
    </xf>
    <xf numFmtId="0" fontId="8" fillId="3" borderId="1" xfId="1" applyFont="1" applyFill="1" applyAlignment="1">
      <alignment horizontal="center" vertical="center" wrapText="1"/>
    </xf>
    <xf numFmtId="0" fontId="7" fillId="0" borderId="1" xfId="1" applyAlignment="1">
      <alignment vertical="center"/>
    </xf>
    <xf numFmtId="0" fontId="8" fillId="3" borderId="1" xfId="1" applyFont="1" applyFill="1" applyAlignment="1">
      <alignment horizontal="center" vertical="center"/>
    </xf>
    <xf numFmtId="165" fontId="0" fillId="0" borderId="1" xfId="2" applyNumberFormat="1" applyFont="1" applyFill="1" applyAlignment="1">
      <alignment vertical="center"/>
    </xf>
    <xf numFmtId="0" fontId="8" fillId="0" borderId="1" xfId="1" applyFont="1" applyAlignment="1">
      <alignment horizontal="center" vertical="center" wrapText="1"/>
    </xf>
    <xf numFmtId="0" fontId="9" fillId="0" borderId="1" xfId="1" applyFont="1" applyAlignment="1">
      <alignment horizontal="left" vertical="top" wrapText="1"/>
    </xf>
    <xf numFmtId="165" fontId="7" fillId="0" borderId="1" xfId="1" applyNumberFormat="1" applyAlignment="1">
      <alignment vertical="center"/>
    </xf>
    <xf numFmtId="0" fontId="9" fillId="4" borderId="1" xfId="1" quotePrefix="1" applyFont="1" applyFill="1" applyAlignment="1">
      <alignment horizontal="left" vertical="top" wrapText="1"/>
    </xf>
    <xf numFmtId="0" fontId="9" fillId="4" borderId="1" xfId="1" applyFont="1" applyFill="1" applyAlignment="1">
      <alignment horizontal="left" vertical="top" wrapText="1"/>
    </xf>
    <xf numFmtId="0" fontId="10" fillId="0" borderId="1" xfId="1" applyFont="1" applyAlignment="1">
      <alignment horizontal="right"/>
    </xf>
    <xf numFmtId="0" fontId="7" fillId="0" borderId="1" xfId="1" applyAlignment="1">
      <alignment horizontal="center" vertical="center"/>
    </xf>
    <xf numFmtId="0" fontId="12" fillId="0" borderId="1" xfId="3" applyAlignment="1" applyProtection="1">
      <alignment vertical="center" wrapText="1"/>
    </xf>
    <xf numFmtId="0" fontId="9" fillId="4" borderId="1" xfId="1" quotePrefix="1" applyFont="1" applyFill="1" applyAlignment="1">
      <alignment horizontal="center" vertical="center" wrapText="1"/>
    </xf>
    <xf numFmtId="165" fontId="14" fillId="4" borderId="1" xfId="2" applyNumberFormat="1" applyFont="1" applyFill="1" applyAlignment="1">
      <alignment vertical="center"/>
    </xf>
    <xf numFmtId="0" fontId="9" fillId="4" borderId="10" xfId="1" applyFont="1" applyFill="1" applyBorder="1" applyAlignment="1">
      <alignment vertical="center"/>
    </xf>
    <xf numFmtId="0" fontId="8" fillId="0" borderId="1" xfId="1" applyFont="1" applyFill="1" applyAlignment="1">
      <alignment horizontal="center" vertical="center"/>
    </xf>
    <xf numFmtId="0" fontId="7" fillId="0" borderId="1" xfId="1" applyFill="1" applyAlignment="1">
      <alignment vertical="center"/>
    </xf>
    <xf numFmtId="0" fontId="8" fillId="3" borderId="10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vertical="top"/>
    </xf>
    <xf numFmtId="0" fontId="0" fillId="0" borderId="5" xfId="0" applyBorder="1" applyAlignment="1">
      <alignment vertical="top"/>
    </xf>
    <xf numFmtId="0" fontId="2" fillId="0" borderId="6" xfId="0" applyFont="1" applyBorder="1" applyAlignment="1">
      <alignment vertical="top"/>
    </xf>
    <xf numFmtId="0" fontId="0" fillId="0" borderId="0" xfId="0" applyAlignment="1">
      <alignment vertical="top"/>
    </xf>
    <xf numFmtId="0" fontId="2" fillId="0" borderId="1" xfId="0" quotePrefix="1" applyFont="1" applyBorder="1" applyAlignment="1">
      <alignment horizontal="left" vertical="top"/>
    </xf>
    <xf numFmtId="0" fontId="9" fillId="4" borderId="1" xfId="1" applyFont="1" applyFill="1" applyAlignment="1">
      <alignment horizontal="left" vertical="top" wrapText="1"/>
    </xf>
    <xf numFmtId="0" fontId="11" fillId="4" borderId="1" xfId="1" applyFont="1" applyFill="1" applyAlignment="1">
      <alignment horizontal="left" vertical="top" wrapText="1"/>
    </xf>
    <xf numFmtId="0" fontId="13" fillId="0" borderId="1" xfId="1" applyFont="1" applyAlignment="1">
      <alignment horizontal="center" vertical="center"/>
    </xf>
    <xf numFmtId="0" fontId="8" fillId="0" borderId="1" xfId="1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166" fontId="2" fillId="0" borderId="1" xfId="0" applyNumberFormat="1" applyFont="1" applyBorder="1" applyAlignment="1">
      <alignment horizontal="left" vertical="top"/>
    </xf>
  </cellXfs>
  <cellStyles count="4">
    <cellStyle name="Comma 2" xfId="2" xr:uid="{D0338330-B852-436C-8BB9-A7193CF00F52}"/>
    <cellStyle name="Hyperlink 2" xfId="3" xr:uid="{5B7E32E6-61A7-485D-A41B-F291AF408B8C}"/>
    <cellStyle name="Normal" xfId="0" builtinId="0"/>
    <cellStyle name="Normal 2" xfId="1" xr:uid="{ED8DBACD-5931-4E40-8231-3970966BFE5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266701</xdr:colOff>
      <xdr:row>14</xdr:row>
      <xdr:rowOff>38100</xdr:rowOff>
    </xdr:from>
    <xdr:to>
      <xdr:col>4</xdr:col>
      <xdr:colOff>438151</xdr:colOff>
      <xdr:row>14</xdr:row>
      <xdr:rowOff>200024</xdr:rowOff>
    </xdr:to>
    <xdr:grpSp>
      <xdr:nvGrpSpPr>
        <xdr:cNvPr id="2054" name="Group 6">
          <a:extLst>
            <a:ext uri="{FF2B5EF4-FFF2-40B4-BE49-F238E27FC236}">
              <a16:creationId xmlns:a16="http://schemas.microsoft.com/office/drawing/2014/main" id="{51ABCE16-0C3A-46D3-83EF-1CC51097D967}"/>
            </a:ext>
          </a:extLst>
        </xdr:cNvPr>
        <xdr:cNvGrpSpPr>
          <a:grpSpLocks/>
        </xdr:cNvGrpSpPr>
      </xdr:nvGrpSpPr>
      <xdr:grpSpPr bwMode="auto">
        <a:xfrm>
          <a:off x="2209801" y="3457575"/>
          <a:ext cx="171450" cy="161924"/>
          <a:chOff x="3459" y="378"/>
          <a:chExt cx="140" cy="140"/>
        </a:xfrm>
      </xdr:grpSpPr>
      <xdr:sp macro="" textlink="">
        <xdr:nvSpPr>
          <xdr:cNvPr id="2055" name="Freeform 7">
            <a:extLst>
              <a:ext uri="{FF2B5EF4-FFF2-40B4-BE49-F238E27FC236}">
                <a16:creationId xmlns:a16="http://schemas.microsoft.com/office/drawing/2014/main" id="{368A0669-198D-408D-A9F0-BE569D9988F0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  <xdr:twoCellAnchor>
    <xdr:from>
      <xdr:col>4</xdr:col>
      <xdr:colOff>266701</xdr:colOff>
      <xdr:row>15</xdr:row>
      <xdr:rowOff>47625</xdr:rowOff>
    </xdr:from>
    <xdr:to>
      <xdr:col>4</xdr:col>
      <xdr:colOff>438151</xdr:colOff>
      <xdr:row>15</xdr:row>
      <xdr:rowOff>209549</xdr:rowOff>
    </xdr:to>
    <xdr:grpSp>
      <xdr:nvGrpSpPr>
        <xdr:cNvPr id="111" name="Group 6">
          <a:extLst>
            <a:ext uri="{FF2B5EF4-FFF2-40B4-BE49-F238E27FC236}">
              <a16:creationId xmlns:a16="http://schemas.microsoft.com/office/drawing/2014/main" id="{3E96B34C-5661-4B69-BEFD-F67420218EE8}"/>
            </a:ext>
          </a:extLst>
        </xdr:cNvPr>
        <xdr:cNvGrpSpPr>
          <a:grpSpLocks/>
        </xdr:cNvGrpSpPr>
      </xdr:nvGrpSpPr>
      <xdr:grpSpPr bwMode="auto">
        <a:xfrm>
          <a:off x="2209801" y="3714750"/>
          <a:ext cx="171450" cy="161924"/>
          <a:chOff x="3459" y="378"/>
          <a:chExt cx="140" cy="140"/>
        </a:xfrm>
      </xdr:grpSpPr>
      <xdr:sp macro="" textlink="">
        <xdr:nvSpPr>
          <xdr:cNvPr id="112" name="Freeform 7">
            <a:extLst>
              <a:ext uri="{FF2B5EF4-FFF2-40B4-BE49-F238E27FC236}">
                <a16:creationId xmlns:a16="http://schemas.microsoft.com/office/drawing/2014/main" id="{03E17076-E4F5-47CB-B766-8A3936290318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  <xdr:twoCellAnchor>
    <xdr:from>
      <xdr:col>4</xdr:col>
      <xdr:colOff>266701</xdr:colOff>
      <xdr:row>16</xdr:row>
      <xdr:rowOff>38100</xdr:rowOff>
    </xdr:from>
    <xdr:to>
      <xdr:col>4</xdr:col>
      <xdr:colOff>438151</xdr:colOff>
      <xdr:row>16</xdr:row>
      <xdr:rowOff>200024</xdr:rowOff>
    </xdr:to>
    <xdr:grpSp>
      <xdr:nvGrpSpPr>
        <xdr:cNvPr id="113" name="Group 6">
          <a:extLst>
            <a:ext uri="{FF2B5EF4-FFF2-40B4-BE49-F238E27FC236}">
              <a16:creationId xmlns:a16="http://schemas.microsoft.com/office/drawing/2014/main" id="{3F68AF65-47F3-499E-B1C3-4823CAE885D9}"/>
            </a:ext>
          </a:extLst>
        </xdr:cNvPr>
        <xdr:cNvGrpSpPr>
          <a:grpSpLocks/>
        </xdr:cNvGrpSpPr>
      </xdr:nvGrpSpPr>
      <xdr:grpSpPr bwMode="auto">
        <a:xfrm>
          <a:off x="2209801" y="3952875"/>
          <a:ext cx="171450" cy="161924"/>
          <a:chOff x="3459" y="378"/>
          <a:chExt cx="140" cy="140"/>
        </a:xfrm>
      </xdr:grpSpPr>
      <xdr:sp macro="" textlink="">
        <xdr:nvSpPr>
          <xdr:cNvPr id="114" name="Freeform 7">
            <a:extLst>
              <a:ext uri="{FF2B5EF4-FFF2-40B4-BE49-F238E27FC236}">
                <a16:creationId xmlns:a16="http://schemas.microsoft.com/office/drawing/2014/main" id="{66B8A236-FC0E-4414-BDDD-C8011E5F4922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266701</xdr:colOff>
      <xdr:row>14</xdr:row>
      <xdr:rowOff>38100</xdr:rowOff>
    </xdr:from>
    <xdr:to>
      <xdr:col>4</xdr:col>
      <xdr:colOff>438151</xdr:colOff>
      <xdr:row>14</xdr:row>
      <xdr:rowOff>200024</xdr:rowOff>
    </xdr:to>
    <xdr:grpSp>
      <xdr:nvGrpSpPr>
        <xdr:cNvPr id="2" name="Group 6">
          <a:extLst>
            <a:ext uri="{FF2B5EF4-FFF2-40B4-BE49-F238E27FC236}">
              <a16:creationId xmlns:a16="http://schemas.microsoft.com/office/drawing/2014/main" id="{AB21FF5D-3E1C-4444-A4B7-CD8043414735}"/>
            </a:ext>
          </a:extLst>
        </xdr:cNvPr>
        <xdr:cNvGrpSpPr>
          <a:grpSpLocks/>
        </xdr:cNvGrpSpPr>
      </xdr:nvGrpSpPr>
      <xdr:grpSpPr bwMode="auto">
        <a:xfrm>
          <a:off x="2209801" y="3457575"/>
          <a:ext cx="171450" cy="161924"/>
          <a:chOff x="3459" y="378"/>
          <a:chExt cx="140" cy="140"/>
        </a:xfrm>
      </xdr:grpSpPr>
      <xdr:sp macro="" textlink="">
        <xdr:nvSpPr>
          <xdr:cNvPr id="3" name="Freeform 7">
            <a:extLst>
              <a:ext uri="{FF2B5EF4-FFF2-40B4-BE49-F238E27FC236}">
                <a16:creationId xmlns:a16="http://schemas.microsoft.com/office/drawing/2014/main" id="{8FB13129-9EB7-41F2-99EA-10CC04AFDA83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  <xdr:twoCellAnchor>
    <xdr:from>
      <xdr:col>4</xdr:col>
      <xdr:colOff>266701</xdr:colOff>
      <xdr:row>15</xdr:row>
      <xdr:rowOff>47625</xdr:rowOff>
    </xdr:from>
    <xdr:to>
      <xdr:col>4</xdr:col>
      <xdr:colOff>438151</xdr:colOff>
      <xdr:row>15</xdr:row>
      <xdr:rowOff>209549</xdr:rowOff>
    </xdr:to>
    <xdr:grpSp>
      <xdr:nvGrpSpPr>
        <xdr:cNvPr id="4" name="Group 6">
          <a:extLst>
            <a:ext uri="{FF2B5EF4-FFF2-40B4-BE49-F238E27FC236}">
              <a16:creationId xmlns:a16="http://schemas.microsoft.com/office/drawing/2014/main" id="{7721CD6E-170F-44EE-999C-58D76272596E}"/>
            </a:ext>
          </a:extLst>
        </xdr:cNvPr>
        <xdr:cNvGrpSpPr>
          <a:grpSpLocks/>
        </xdr:cNvGrpSpPr>
      </xdr:nvGrpSpPr>
      <xdr:grpSpPr bwMode="auto">
        <a:xfrm>
          <a:off x="2209801" y="3714750"/>
          <a:ext cx="171450" cy="161924"/>
          <a:chOff x="3459" y="378"/>
          <a:chExt cx="140" cy="140"/>
        </a:xfrm>
      </xdr:grpSpPr>
      <xdr:sp macro="" textlink="">
        <xdr:nvSpPr>
          <xdr:cNvPr id="5" name="Freeform 7">
            <a:extLst>
              <a:ext uri="{FF2B5EF4-FFF2-40B4-BE49-F238E27FC236}">
                <a16:creationId xmlns:a16="http://schemas.microsoft.com/office/drawing/2014/main" id="{4568FCC3-3B87-4874-94F2-FAEF8F76BF0F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  <xdr:twoCellAnchor>
    <xdr:from>
      <xdr:col>4</xdr:col>
      <xdr:colOff>266701</xdr:colOff>
      <xdr:row>16</xdr:row>
      <xdr:rowOff>38100</xdr:rowOff>
    </xdr:from>
    <xdr:to>
      <xdr:col>4</xdr:col>
      <xdr:colOff>438151</xdr:colOff>
      <xdr:row>16</xdr:row>
      <xdr:rowOff>200024</xdr:rowOff>
    </xdr:to>
    <xdr:grpSp>
      <xdr:nvGrpSpPr>
        <xdr:cNvPr id="6" name="Group 6">
          <a:extLst>
            <a:ext uri="{FF2B5EF4-FFF2-40B4-BE49-F238E27FC236}">
              <a16:creationId xmlns:a16="http://schemas.microsoft.com/office/drawing/2014/main" id="{F7EA57DA-E6C7-4F97-88E5-6471000CCD7B}"/>
            </a:ext>
          </a:extLst>
        </xdr:cNvPr>
        <xdr:cNvGrpSpPr>
          <a:grpSpLocks/>
        </xdr:cNvGrpSpPr>
      </xdr:nvGrpSpPr>
      <xdr:grpSpPr bwMode="auto">
        <a:xfrm>
          <a:off x="2209801" y="3952875"/>
          <a:ext cx="171450" cy="161924"/>
          <a:chOff x="3459" y="378"/>
          <a:chExt cx="140" cy="140"/>
        </a:xfrm>
      </xdr:grpSpPr>
      <xdr:sp macro="" textlink="">
        <xdr:nvSpPr>
          <xdr:cNvPr id="7" name="Freeform 7">
            <a:extLst>
              <a:ext uri="{FF2B5EF4-FFF2-40B4-BE49-F238E27FC236}">
                <a16:creationId xmlns:a16="http://schemas.microsoft.com/office/drawing/2014/main" id="{2FBD4EE9-1FC6-4552-9750-13222F34D736}"/>
              </a:ext>
            </a:extLst>
          </xdr:cNvPr>
          <xdr:cNvSpPr>
            <a:spLocks/>
          </xdr:cNvSpPr>
        </xdr:nvSpPr>
        <xdr:spPr bwMode="auto">
          <a:xfrm>
            <a:off x="3459" y="378"/>
            <a:ext cx="140" cy="140"/>
          </a:xfrm>
          <a:custGeom>
            <a:avLst/>
            <a:gdLst>
              <a:gd name="T0" fmla="+- 0 3459 3459"/>
              <a:gd name="T1" fmla="*/ T0 w 140"/>
              <a:gd name="T2" fmla="+- 0 495 378"/>
              <a:gd name="T3" fmla="*/ 495 h 140"/>
              <a:gd name="T4" fmla="+- 0 3459 3459"/>
              <a:gd name="T5" fmla="*/ T4 w 140"/>
              <a:gd name="T6" fmla="+- 0 402 378"/>
              <a:gd name="T7" fmla="*/ 402 h 140"/>
              <a:gd name="T8" fmla="+- 0 3459 3459"/>
              <a:gd name="T9" fmla="*/ T8 w 140"/>
              <a:gd name="T10" fmla="+- 0 399 378"/>
              <a:gd name="T11" fmla="*/ 399 h 140"/>
              <a:gd name="T12" fmla="+- 0 3460 3459"/>
              <a:gd name="T13" fmla="*/ T12 w 140"/>
              <a:gd name="T14" fmla="+- 0 396 378"/>
              <a:gd name="T15" fmla="*/ 396 h 140"/>
              <a:gd name="T16" fmla="+- 0 3461 3459"/>
              <a:gd name="T17" fmla="*/ T16 w 140"/>
              <a:gd name="T18" fmla="+- 0 393 378"/>
              <a:gd name="T19" fmla="*/ 393 h 140"/>
              <a:gd name="T20" fmla="+- 0 3462 3459"/>
              <a:gd name="T21" fmla="*/ T20 w 140"/>
              <a:gd name="T22" fmla="+- 0 390 378"/>
              <a:gd name="T23" fmla="*/ 390 h 140"/>
              <a:gd name="T24" fmla="+- 0 3464 3459"/>
              <a:gd name="T25" fmla="*/ T24 w 140"/>
              <a:gd name="T26" fmla="+- 0 387 378"/>
              <a:gd name="T27" fmla="*/ 387 h 140"/>
              <a:gd name="T28" fmla="+- 0 3466 3459"/>
              <a:gd name="T29" fmla="*/ T28 w 140"/>
              <a:gd name="T30" fmla="+- 0 385 378"/>
              <a:gd name="T31" fmla="*/ 385 h 140"/>
              <a:gd name="T32" fmla="+- 0 3468 3459"/>
              <a:gd name="T33" fmla="*/ T32 w 140"/>
              <a:gd name="T34" fmla="+- 0 383 378"/>
              <a:gd name="T35" fmla="*/ 383 h 140"/>
              <a:gd name="T36" fmla="+- 0 3471 3459"/>
              <a:gd name="T37" fmla="*/ T36 w 140"/>
              <a:gd name="T38" fmla="+- 0 381 378"/>
              <a:gd name="T39" fmla="*/ 381 h 140"/>
              <a:gd name="T40" fmla="+- 0 3473 3459"/>
              <a:gd name="T41" fmla="*/ T40 w 140"/>
              <a:gd name="T42" fmla="+- 0 380 378"/>
              <a:gd name="T43" fmla="*/ 380 h 140"/>
              <a:gd name="T44" fmla="+- 0 3476 3459"/>
              <a:gd name="T45" fmla="*/ T44 w 140"/>
              <a:gd name="T46" fmla="+- 0 379 378"/>
              <a:gd name="T47" fmla="*/ 379 h 140"/>
              <a:gd name="T48" fmla="+- 0 3479 3459"/>
              <a:gd name="T49" fmla="*/ T48 w 140"/>
              <a:gd name="T50" fmla="+- 0 378 378"/>
              <a:gd name="T51" fmla="*/ 378 h 140"/>
              <a:gd name="T52" fmla="+- 0 3482 3459"/>
              <a:gd name="T53" fmla="*/ T52 w 140"/>
              <a:gd name="T54" fmla="+- 0 378 378"/>
              <a:gd name="T55" fmla="*/ 378 h 140"/>
              <a:gd name="T56" fmla="+- 0 3575 3459"/>
              <a:gd name="T57" fmla="*/ T56 w 140"/>
              <a:gd name="T58" fmla="+- 0 378 378"/>
              <a:gd name="T59" fmla="*/ 378 h 140"/>
              <a:gd name="T60" fmla="+- 0 3578 3459"/>
              <a:gd name="T61" fmla="*/ T60 w 140"/>
              <a:gd name="T62" fmla="+- 0 378 378"/>
              <a:gd name="T63" fmla="*/ 378 h 140"/>
              <a:gd name="T64" fmla="+- 0 3581 3459"/>
              <a:gd name="T65" fmla="*/ T64 w 140"/>
              <a:gd name="T66" fmla="+- 0 379 378"/>
              <a:gd name="T67" fmla="*/ 379 h 140"/>
              <a:gd name="T68" fmla="+- 0 3584 3459"/>
              <a:gd name="T69" fmla="*/ T68 w 140"/>
              <a:gd name="T70" fmla="+- 0 380 378"/>
              <a:gd name="T71" fmla="*/ 380 h 140"/>
              <a:gd name="T72" fmla="+- 0 3587 3459"/>
              <a:gd name="T73" fmla="*/ T72 w 140"/>
              <a:gd name="T74" fmla="+- 0 381 378"/>
              <a:gd name="T75" fmla="*/ 381 h 140"/>
              <a:gd name="T76" fmla="+- 0 3590 3459"/>
              <a:gd name="T77" fmla="*/ T76 w 140"/>
              <a:gd name="T78" fmla="+- 0 383 378"/>
              <a:gd name="T79" fmla="*/ 383 h 140"/>
              <a:gd name="T80" fmla="+- 0 3592 3459"/>
              <a:gd name="T81" fmla="*/ T80 w 140"/>
              <a:gd name="T82" fmla="+- 0 385 378"/>
              <a:gd name="T83" fmla="*/ 385 h 140"/>
              <a:gd name="T84" fmla="+- 0 3594 3459"/>
              <a:gd name="T85" fmla="*/ T84 w 140"/>
              <a:gd name="T86" fmla="+- 0 387 378"/>
              <a:gd name="T87" fmla="*/ 387 h 140"/>
              <a:gd name="T88" fmla="+- 0 3596 3459"/>
              <a:gd name="T89" fmla="*/ T88 w 140"/>
              <a:gd name="T90" fmla="+- 0 390 378"/>
              <a:gd name="T91" fmla="*/ 390 h 140"/>
              <a:gd name="T92" fmla="+- 0 3597 3459"/>
              <a:gd name="T93" fmla="*/ T92 w 140"/>
              <a:gd name="T94" fmla="+- 0 393 378"/>
              <a:gd name="T95" fmla="*/ 393 h 140"/>
              <a:gd name="T96" fmla="+- 0 3598 3459"/>
              <a:gd name="T97" fmla="*/ T96 w 140"/>
              <a:gd name="T98" fmla="+- 0 396 378"/>
              <a:gd name="T99" fmla="*/ 396 h 140"/>
              <a:gd name="T100" fmla="+- 0 3599 3459"/>
              <a:gd name="T101" fmla="*/ T100 w 140"/>
              <a:gd name="T102" fmla="+- 0 399 378"/>
              <a:gd name="T103" fmla="*/ 399 h 140"/>
              <a:gd name="T104" fmla="+- 0 3599 3459"/>
              <a:gd name="T105" fmla="*/ T104 w 140"/>
              <a:gd name="T106" fmla="+- 0 402 378"/>
              <a:gd name="T107" fmla="*/ 402 h 140"/>
              <a:gd name="T108" fmla="+- 0 3599 3459"/>
              <a:gd name="T109" fmla="*/ T108 w 140"/>
              <a:gd name="T110" fmla="+- 0 495 378"/>
              <a:gd name="T111" fmla="*/ 495 h 140"/>
              <a:gd name="T112" fmla="+- 0 3599 3459"/>
              <a:gd name="T113" fmla="*/ T112 w 140"/>
              <a:gd name="T114" fmla="+- 0 498 378"/>
              <a:gd name="T115" fmla="*/ 498 h 140"/>
              <a:gd name="T116" fmla="+- 0 3598 3459"/>
              <a:gd name="T117" fmla="*/ T116 w 140"/>
              <a:gd name="T118" fmla="+- 0 501 378"/>
              <a:gd name="T119" fmla="*/ 501 h 140"/>
              <a:gd name="T120" fmla="+- 0 3597 3459"/>
              <a:gd name="T121" fmla="*/ T120 w 140"/>
              <a:gd name="T122" fmla="+- 0 504 378"/>
              <a:gd name="T123" fmla="*/ 504 h 140"/>
              <a:gd name="T124" fmla="+- 0 3596 3459"/>
              <a:gd name="T125" fmla="*/ T124 w 140"/>
              <a:gd name="T126" fmla="+- 0 506 378"/>
              <a:gd name="T127" fmla="*/ 506 h 140"/>
              <a:gd name="T128" fmla="+- 0 3594 3459"/>
              <a:gd name="T129" fmla="*/ T128 w 140"/>
              <a:gd name="T130" fmla="+- 0 509 378"/>
              <a:gd name="T131" fmla="*/ 509 h 140"/>
              <a:gd name="T132" fmla="+- 0 3592 3459"/>
              <a:gd name="T133" fmla="*/ T132 w 140"/>
              <a:gd name="T134" fmla="+- 0 511 378"/>
              <a:gd name="T135" fmla="*/ 511 h 140"/>
              <a:gd name="T136" fmla="+- 0 3590 3459"/>
              <a:gd name="T137" fmla="*/ T136 w 140"/>
              <a:gd name="T138" fmla="+- 0 513 378"/>
              <a:gd name="T139" fmla="*/ 513 h 140"/>
              <a:gd name="T140" fmla="+- 0 3587 3459"/>
              <a:gd name="T141" fmla="*/ T140 w 140"/>
              <a:gd name="T142" fmla="+- 0 515 378"/>
              <a:gd name="T143" fmla="*/ 515 h 140"/>
              <a:gd name="T144" fmla="+- 0 3584 3459"/>
              <a:gd name="T145" fmla="*/ T144 w 140"/>
              <a:gd name="T146" fmla="+- 0 516 378"/>
              <a:gd name="T147" fmla="*/ 516 h 140"/>
              <a:gd name="T148" fmla="+- 0 3581 3459"/>
              <a:gd name="T149" fmla="*/ T148 w 140"/>
              <a:gd name="T150" fmla="+- 0 517 378"/>
              <a:gd name="T151" fmla="*/ 517 h 140"/>
              <a:gd name="T152" fmla="+- 0 3578 3459"/>
              <a:gd name="T153" fmla="*/ T152 w 140"/>
              <a:gd name="T154" fmla="+- 0 518 378"/>
              <a:gd name="T155" fmla="*/ 518 h 140"/>
              <a:gd name="T156" fmla="+- 0 3575 3459"/>
              <a:gd name="T157" fmla="*/ T156 w 140"/>
              <a:gd name="T158" fmla="+- 0 518 378"/>
              <a:gd name="T159" fmla="*/ 518 h 140"/>
              <a:gd name="T160" fmla="+- 0 3482 3459"/>
              <a:gd name="T161" fmla="*/ T160 w 140"/>
              <a:gd name="T162" fmla="+- 0 518 378"/>
              <a:gd name="T163" fmla="*/ 518 h 140"/>
              <a:gd name="T164" fmla="+- 0 3479 3459"/>
              <a:gd name="T165" fmla="*/ T164 w 140"/>
              <a:gd name="T166" fmla="+- 0 518 378"/>
              <a:gd name="T167" fmla="*/ 518 h 140"/>
              <a:gd name="T168" fmla="+- 0 3476 3459"/>
              <a:gd name="T169" fmla="*/ T168 w 140"/>
              <a:gd name="T170" fmla="+- 0 517 378"/>
              <a:gd name="T171" fmla="*/ 517 h 140"/>
              <a:gd name="T172" fmla="+- 0 3473 3459"/>
              <a:gd name="T173" fmla="*/ T172 w 140"/>
              <a:gd name="T174" fmla="+- 0 516 378"/>
              <a:gd name="T175" fmla="*/ 516 h 140"/>
              <a:gd name="T176" fmla="+- 0 3471 3459"/>
              <a:gd name="T177" fmla="*/ T176 w 140"/>
              <a:gd name="T178" fmla="+- 0 515 378"/>
              <a:gd name="T179" fmla="*/ 515 h 140"/>
              <a:gd name="T180" fmla="+- 0 3468 3459"/>
              <a:gd name="T181" fmla="*/ T180 w 140"/>
              <a:gd name="T182" fmla="+- 0 513 378"/>
              <a:gd name="T183" fmla="*/ 513 h 140"/>
              <a:gd name="T184" fmla="+- 0 3466 3459"/>
              <a:gd name="T185" fmla="*/ T184 w 140"/>
              <a:gd name="T186" fmla="+- 0 511 378"/>
              <a:gd name="T187" fmla="*/ 511 h 140"/>
              <a:gd name="T188" fmla="+- 0 3464 3459"/>
              <a:gd name="T189" fmla="*/ T188 w 140"/>
              <a:gd name="T190" fmla="+- 0 509 378"/>
              <a:gd name="T191" fmla="*/ 509 h 140"/>
              <a:gd name="T192" fmla="+- 0 3462 3459"/>
              <a:gd name="T193" fmla="*/ T192 w 140"/>
              <a:gd name="T194" fmla="+- 0 506 378"/>
              <a:gd name="T195" fmla="*/ 506 h 140"/>
              <a:gd name="T196" fmla="+- 0 3461 3459"/>
              <a:gd name="T197" fmla="*/ T196 w 140"/>
              <a:gd name="T198" fmla="+- 0 504 378"/>
              <a:gd name="T199" fmla="*/ 504 h 140"/>
              <a:gd name="T200" fmla="+- 0 3460 3459"/>
              <a:gd name="T201" fmla="*/ T200 w 140"/>
              <a:gd name="T202" fmla="+- 0 501 378"/>
              <a:gd name="T203" fmla="*/ 501 h 140"/>
              <a:gd name="T204" fmla="+- 0 3459 3459"/>
              <a:gd name="T205" fmla="*/ T204 w 140"/>
              <a:gd name="T206" fmla="+- 0 498 378"/>
              <a:gd name="T207" fmla="*/ 498 h 140"/>
              <a:gd name="T208" fmla="+- 0 3459 3459"/>
              <a:gd name="T209" fmla="*/ T208 w 140"/>
              <a:gd name="T210" fmla="+- 0 495 378"/>
              <a:gd name="T211" fmla="*/ 495 h 140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</a:cxnLst>
            <a:rect l="0" t="0" r="r" b="b"/>
            <a:pathLst>
              <a:path w="140" h="140">
                <a:moveTo>
                  <a:pt x="0" y="117"/>
                </a:moveTo>
                <a:lnTo>
                  <a:pt x="0" y="24"/>
                </a:lnTo>
                <a:lnTo>
                  <a:pt x="0" y="21"/>
                </a:lnTo>
                <a:lnTo>
                  <a:pt x="1" y="18"/>
                </a:lnTo>
                <a:lnTo>
                  <a:pt x="2" y="15"/>
                </a:lnTo>
                <a:lnTo>
                  <a:pt x="3" y="12"/>
                </a:lnTo>
                <a:lnTo>
                  <a:pt x="5" y="9"/>
                </a:lnTo>
                <a:lnTo>
                  <a:pt x="7" y="7"/>
                </a:lnTo>
                <a:lnTo>
                  <a:pt x="9" y="5"/>
                </a:lnTo>
                <a:lnTo>
                  <a:pt x="12" y="3"/>
                </a:lnTo>
                <a:lnTo>
                  <a:pt x="14" y="2"/>
                </a:lnTo>
                <a:lnTo>
                  <a:pt x="17" y="1"/>
                </a:lnTo>
                <a:lnTo>
                  <a:pt x="20" y="0"/>
                </a:lnTo>
                <a:lnTo>
                  <a:pt x="23" y="0"/>
                </a:lnTo>
                <a:lnTo>
                  <a:pt x="116" y="0"/>
                </a:lnTo>
                <a:lnTo>
                  <a:pt x="119" y="0"/>
                </a:lnTo>
                <a:lnTo>
                  <a:pt x="122" y="1"/>
                </a:lnTo>
                <a:lnTo>
                  <a:pt x="125" y="2"/>
                </a:lnTo>
                <a:lnTo>
                  <a:pt x="128" y="3"/>
                </a:lnTo>
                <a:lnTo>
                  <a:pt x="131" y="5"/>
                </a:lnTo>
                <a:lnTo>
                  <a:pt x="133" y="7"/>
                </a:lnTo>
                <a:lnTo>
                  <a:pt x="135" y="9"/>
                </a:lnTo>
                <a:lnTo>
                  <a:pt x="137" y="12"/>
                </a:lnTo>
                <a:lnTo>
                  <a:pt x="138" y="15"/>
                </a:lnTo>
                <a:lnTo>
                  <a:pt x="139" y="18"/>
                </a:lnTo>
                <a:lnTo>
                  <a:pt x="140" y="21"/>
                </a:lnTo>
                <a:lnTo>
                  <a:pt x="140" y="24"/>
                </a:lnTo>
                <a:lnTo>
                  <a:pt x="140" y="117"/>
                </a:lnTo>
                <a:lnTo>
                  <a:pt x="140" y="120"/>
                </a:lnTo>
                <a:lnTo>
                  <a:pt x="139" y="123"/>
                </a:lnTo>
                <a:lnTo>
                  <a:pt x="138" y="126"/>
                </a:lnTo>
                <a:lnTo>
                  <a:pt x="137" y="128"/>
                </a:lnTo>
                <a:lnTo>
                  <a:pt x="135" y="131"/>
                </a:lnTo>
                <a:lnTo>
                  <a:pt x="133" y="133"/>
                </a:lnTo>
                <a:lnTo>
                  <a:pt x="131" y="135"/>
                </a:lnTo>
                <a:lnTo>
                  <a:pt x="128" y="137"/>
                </a:lnTo>
                <a:lnTo>
                  <a:pt x="125" y="138"/>
                </a:lnTo>
                <a:lnTo>
                  <a:pt x="122" y="139"/>
                </a:lnTo>
                <a:lnTo>
                  <a:pt x="119" y="140"/>
                </a:lnTo>
                <a:lnTo>
                  <a:pt x="116" y="140"/>
                </a:lnTo>
                <a:lnTo>
                  <a:pt x="23" y="140"/>
                </a:lnTo>
                <a:lnTo>
                  <a:pt x="20" y="140"/>
                </a:lnTo>
                <a:lnTo>
                  <a:pt x="17" y="139"/>
                </a:lnTo>
                <a:lnTo>
                  <a:pt x="14" y="138"/>
                </a:lnTo>
                <a:lnTo>
                  <a:pt x="12" y="137"/>
                </a:lnTo>
                <a:lnTo>
                  <a:pt x="9" y="135"/>
                </a:lnTo>
                <a:lnTo>
                  <a:pt x="7" y="133"/>
                </a:lnTo>
                <a:lnTo>
                  <a:pt x="5" y="131"/>
                </a:lnTo>
                <a:lnTo>
                  <a:pt x="3" y="128"/>
                </a:lnTo>
                <a:lnTo>
                  <a:pt x="2" y="126"/>
                </a:lnTo>
                <a:lnTo>
                  <a:pt x="1" y="123"/>
                </a:lnTo>
                <a:lnTo>
                  <a:pt x="0" y="120"/>
                </a:lnTo>
                <a:lnTo>
                  <a:pt x="0" y="117"/>
                </a:lnTo>
                <a:close/>
              </a:path>
            </a:pathLst>
          </a:custGeom>
          <a:ln w="12700">
            <a:headEnd/>
            <a:tailEnd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</xdr:sp>
    </xdr:grpSp>
    <xdr:clientData/>
  </xdr:twoCellAnchor>
  <xdr:twoCellAnchor>
    <xdr:from>
      <xdr:col>4</xdr:col>
      <xdr:colOff>228600</xdr:colOff>
      <xdr:row>14</xdr:row>
      <xdr:rowOff>238125</xdr:rowOff>
    </xdr:from>
    <xdr:to>
      <xdr:col>4</xdr:col>
      <xdr:colOff>542925</xdr:colOff>
      <xdr:row>15</xdr:row>
      <xdr:rowOff>228600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F4F844C-4093-49C8-9DAF-7E504C212F08}"/>
            </a:ext>
          </a:extLst>
        </xdr:cNvPr>
        <xdr:cNvSpPr txBox="1"/>
      </xdr:nvSpPr>
      <xdr:spPr>
        <a:xfrm>
          <a:off x="2171700" y="3657600"/>
          <a:ext cx="31432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d-ID" sz="1100" b="1">
              <a:ln>
                <a:noFill/>
              </a:ln>
              <a:solidFill>
                <a:sysClr val="windowText" lastClr="000000"/>
              </a:solidFill>
            </a:rPr>
            <a:t>X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AddIns\num2word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num2word"/>
    </sheetNames>
    <definedNames>
      <definedName name="terbilang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010E4-6190-4E3E-840C-93BDC7055E64}">
  <dimension ref="B2:C13"/>
  <sheetViews>
    <sheetView workbookViewId="0">
      <selection activeCell="B3" sqref="B3"/>
    </sheetView>
  </sheetViews>
  <sheetFormatPr defaultRowHeight="15" x14ac:dyDescent="0.25"/>
  <cols>
    <col min="2" max="2" width="11.140625" bestFit="1" customWidth="1"/>
  </cols>
  <sheetData>
    <row r="2" spans="2:3" x14ac:dyDescent="0.25">
      <c r="B2" t="s">
        <v>49</v>
      </c>
      <c r="C2" t="s">
        <v>19</v>
      </c>
    </row>
    <row r="3" spans="2:3" x14ac:dyDescent="0.25">
      <c r="B3" t="s">
        <v>38</v>
      </c>
      <c r="C3" t="s">
        <v>20</v>
      </c>
    </row>
    <row r="4" spans="2:3" x14ac:dyDescent="0.25">
      <c r="B4" t="s">
        <v>39</v>
      </c>
      <c r="C4" t="s">
        <v>21</v>
      </c>
    </row>
    <row r="5" spans="2:3" x14ac:dyDescent="0.25">
      <c r="B5" t="s">
        <v>40</v>
      </c>
      <c r="C5" t="s">
        <v>22</v>
      </c>
    </row>
    <row r="6" spans="2:3" x14ac:dyDescent="0.25">
      <c r="B6" t="s">
        <v>41</v>
      </c>
      <c r="C6" t="s">
        <v>23</v>
      </c>
    </row>
    <row r="7" spans="2:3" x14ac:dyDescent="0.25">
      <c r="B7" t="s">
        <v>42</v>
      </c>
      <c r="C7" t="s">
        <v>24</v>
      </c>
    </row>
    <row r="8" spans="2:3" x14ac:dyDescent="0.25">
      <c r="B8" t="s">
        <v>43</v>
      </c>
      <c r="C8" t="s">
        <v>25</v>
      </c>
    </row>
    <row r="9" spans="2:3" x14ac:dyDescent="0.25">
      <c r="B9" t="s">
        <v>44</v>
      </c>
      <c r="C9" t="s">
        <v>26</v>
      </c>
    </row>
    <row r="10" spans="2:3" x14ac:dyDescent="0.25">
      <c r="B10" t="s">
        <v>45</v>
      </c>
      <c r="C10" t="s">
        <v>27</v>
      </c>
    </row>
    <row r="11" spans="2:3" x14ac:dyDescent="0.25">
      <c r="B11" t="s">
        <v>46</v>
      </c>
      <c r="C11" t="s">
        <v>28</v>
      </c>
    </row>
    <row r="12" spans="2:3" x14ac:dyDescent="0.25">
      <c r="B12" t="s">
        <v>47</v>
      </c>
      <c r="C12" t="s">
        <v>29</v>
      </c>
    </row>
    <row r="13" spans="2:3" x14ac:dyDescent="0.25">
      <c r="B13" t="s">
        <v>48</v>
      </c>
      <c r="C13" t="s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4E248-7890-4D0A-B8D8-BC85A3E005D0}">
  <sheetPr codeName="Sheet1">
    <tabColor rgb="FFFFC000"/>
  </sheetPr>
  <dimension ref="A1:J14"/>
  <sheetViews>
    <sheetView showGridLines="0" tabSelected="1" zoomScale="90" zoomScaleNormal="90" workbookViewId="0">
      <selection activeCell="B17" sqref="B17"/>
    </sheetView>
  </sheetViews>
  <sheetFormatPr defaultColWidth="9.140625" defaultRowHeight="30" customHeight="1" x14ac:dyDescent="0.25"/>
  <cols>
    <col min="1" max="1" width="22" style="28" customWidth="1"/>
    <col min="2" max="2" width="30.28515625" style="28" customWidth="1"/>
    <col min="3" max="3" width="9.140625" style="28"/>
    <col min="4" max="4" width="14" style="28" customWidth="1"/>
    <col min="5" max="5" width="20.28515625" style="28" customWidth="1"/>
    <col min="6" max="6" width="11.140625" style="28" customWidth="1"/>
    <col min="7" max="7" width="16.85546875" style="28" customWidth="1"/>
    <col min="8" max="8" width="15.7109375" style="28" customWidth="1"/>
    <col min="9" max="9" width="13.5703125" style="28" customWidth="1"/>
    <col min="10" max="10" width="22.85546875" style="30" customWidth="1"/>
    <col min="11" max="16384" width="9.140625" style="28"/>
  </cols>
  <sheetData>
    <row r="1" spans="1:9" ht="30" customHeight="1" x14ac:dyDescent="0.25">
      <c r="A1" s="53" t="s">
        <v>18</v>
      </c>
      <c r="B1" s="53"/>
      <c r="C1" s="53"/>
      <c r="D1" s="53"/>
      <c r="E1" s="53"/>
      <c r="F1" s="53"/>
      <c r="G1" s="53"/>
      <c r="H1" s="53"/>
    </row>
    <row r="3" spans="1:9" ht="39.75" customHeight="1" x14ac:dyDescent="0.25">
      <c r="A3" s="29" t="s">
        <v>17</v>
      </c>
      <c r="B3" s="39">
        <v>1</v>
      </c>
      <c r="D3" s="44" t="s">
        <v>35</v>
      </c>
      <c r="E3" s="44" t="s">
        <v>36</v>
      </c>
      <c r="F3" s="44" t="s">
        <v>37</v>
      </c>
    </row>
    <row r="4" spans="1:9" ht="30" customHeight="1" x14ac:dyDescent="0.25">
      <c r="D4" s="41">
        <v>18</v>
      </c>
      <c r="E4" s="41" t="s">
        <v>43</v>
      </c>
      <c r="F4" s="41">
        <v>2020</v>
      </c>
    </row>
    <row r="5" spans="1:9" ht="30" customHeight="1" x14ac:dyDescent="0.25">
      <c r="A5" s="27" t="s">
        <v>13</v>
      </c>
      <c r="B5" s="40">
        <v>732000</v>
      </c>
      <c r="D5" s="42"/>
      <c r="E5" s="43"/>
    </row>
    <row r="6" spans="1:9" ht="8.25" customHeight="1" x14ac:dyDescent="0.25"/>
    <row r="7" spans="1:9" ht="84" customHeight="1" x14ac:dyDescent="0.25">
      <c r="A7" s="27" t="s">
        <v>14</v>
      </c>
      <c r="B7" s="51" t="s">
        <v>53</v>
      </c>
      <c r="C7" s="51"/>
      <c r="D7" s="51"/>
      <c r="E7" s="51"/>
      <c r="F7" s="51"/>
      <c r="G7" s="51"/>
      <c r="H7" s="51"/>
    </row>
    <row r="8" spans="1:9" ht="9" customHeight="1" x14ac:dyDescent="0.25">
      <c r="A8" s="31"/>
      <c r="B8" s="32"/>
      <c r="C8" s="32"/>
      <c r="D8" s="32"/>
      <c r="E8" s="32"/>
      <c r="F8" s="32"/>
      <c r="G8" s="32"/>
      <c r="H8" s="32"/>
      <c r="I8" s="33"/>
    </row>
    <row r="9" spans="1:9" ht="18.75" x14ac:dyDescent="0.2">
      <c r="A9" s="27" t="s">
        <v>16</v>
      </c>
      <c r="B9" s="34" t="s">
        <v>54</v>
      </c>
      <c r="C9" s="35"/>
      <c r="D9" s="35"/>
      <c r="E9" s="35"/>
      <c r="F9" s="35"/>
      <c r="G9" s="35"/>
      <c r="H9" s="35"/>
      <c r="I9" s="36"/>
    </row>
    <row r="10" spans="1:9" ht="8.25" customHeight="1" x14ac:dyDescent="0.25"/>
    <row r="11" spans="1:9" ht="66" customHeight="1" x14ac:dyDescent="0.25">
      <c r="A11" s="27" t="s">
        <v>15</v>
      </c>
      <c r="B11" s="52" t="str" cm="1">
        <f t="array" ref="B11">[1]!terbilang(B5)</f>
        <v>Tujuh ratus tiga puluh dua ribu</v>
      </c>
      <c r="C11" s="52"/>
      <c r="D11" s="52"/>
      <c r="E11" s="52"/>
      <c r="F11" s="52"/>
      <c r="G11" s="52"/>
      <c r="H11" s="52"/>
    </row>
    <row r="12" spans="1:9" ht="9" customHeight="1" x14ac:dyDescent="0.25">
      <c r="A12" s="37"/>
      <c r="B12" s="38"/>
    </row>
    <row r="13" spans="1:9" ht="21" customHeight="1" x14ac:dyDescent="0.25">
      <c r="A13" s="54" t="s">
        <v>34</v>
      </c>
      <c r="B13" s="54"/>
      <c r="C13" s="54"/>
      <c r="D13" s="54"/>
      <c r="E13" s="54"/>
      <c r="F13" s="54"/>
      <c r="G13" s="54"/>
      <c r="H13" s="54"/>
    </row>
    <row r="14" spans="1:9" ht="40.5" customHeight="1" x14ac:dyDescent="0.25">
      <c r="A14" s="27" t="s">
        <v>32</v>
      </c>
      <c r="B14" s="39"/>
      <c r="D14" s="27" t="s">
        <v>31</v>
      </c>
      <c r="E14" s="39">
        <v>136</v>
      </c>
      <c r="G14" s="27" t="s">
        <v>33</v>
      </c>
      <c r="H14" s="39"/>
    </row>
  </sheetData>
  <mergeCells count="4">
    <mergeCell ref="B7:H7"/>
    <mergeCell ref="B11:H11"/>
    <mergeCell ref="A1:H1"/>
    <mergeCell ref="A13:H13"/>
  </mergeCells>
  <dataValidations count="1">
    <dataValidation type="list" showInputMessage="1" showErrorMessage="1" sqref="E4" xr:uid="{AABD0D9E-A08D-4DCF-BEF2-774C61488720}">
      <formula1>BULAN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72BDE-889E-4F05-B117-9A8E3F40DD68}">
  <sheetPr>
    <pageSetUpPr fitToPage="1"/>
  </sheetPr>
  <dimension ref="B1:O30"/>
  <sheetViews>
    <sheetView showGridLines="0" zoomScaleNormal="100" workbookViewId="0">
      <selection activeCell="U17" sqref="U17"/>
    </sheetView>
  </sheetViews>
  <sheetFormatPr defaultRowHeight="15" x14ac:dyDescent="0.25"/>
  <cols>
    <col min="1" max="2" width="2.7109375" customWidth="1"/>
    <col min="3" max="3" width="21.85546875" customWidth="1"/>
    <col min="4" max="4" width="1.85546875" customWidth="1"/>
    <col min="15" max="15" width="2.7109375" customWidth="1"/>
  </cols>
  <sheetData>
    <row r="1" spans="2:15" ht="15.75" thickBot="1" x14ac:dyDescent="0.3"/>
    <row r="2" spans="2:15" x14ac:dyDescent="0.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9"/>
    </row>
    <row r="3" spans="2:15" ht="33.75" customHeight="1" x14ac:dyDescent="0.25">
      <c r="B3" s="10"/>
      <c r="C3" s="56" t="s">
        <v>0</v>
      </c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11"/>
    </row>
    <row r="4" spans="2:15" ht="18.75" x14ac:dyDescent="0.25">
      <c r="B4" s="10"/>
      <c r="C4" s="57" t="str">
        <f>ISI!B3 &amp; "/DRPM/" &amp; VLOOKUP(ISI!E4,Sheet1!B2:C13,2,FALSE) &amp; "/"&amp; ISI!F4</f>
        <v>1/DRPM/VII/2020</v>
      </c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11"/>
    </row>
    <row r="5" spans="2:15" x14ac:dyDescent="0.25">
      <c r="B5" s="10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1"/>
    </row>
    <row r="6" spans="2:15" x14ac:dyDescent="0.25">
      <c r="B6" s="10"/>
      <c r="C6" s="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1"/>
    </row>
    <row r="7" spans="2:15" x14ac:dyDescent="0.25">
      <c r="B7" s="10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1"/>
    </row>
    <row r="8" spans="2:15" ht="28.5" customHeight="1" x14ac:dyDescent="0.25">
      <c r="B8" s="10"/>
      <c r="C8" s="4" t="s">
        <v>8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2"/>
    </row>
    <row r="9" spans="2:15" s="49" customFormat="1" ht="20.100000000000001" customHeight="1" x14ac:dyDescent="0.25">
      <c r="B9" s="47"/>
      <c r="C9" s="45" t="s">
        <v>1</v>
      </c>
      <c r="D9" s="46" t="s">
        <v>2</v>
      </c>
      <c r="E9" s="60">
        <f>ISI!B5</f>
        <v>732000</v>
      </c>
      <c r="F9" s="60"/>
      <c r="G9" s="60"/>
      <c r="H9" s="60"/>
      <c r="I9" s="60"/>
      <c r="J9" s="60"/>
      <c r="K9" s="60"/>
      <c r="L9" s="60"/>
      <c r="M9" s="60"/>
      <c r="N9" s="60"/>
      <c r="O9" s="48"/>
    </row>
    <row r="10" spans="2:15" s="49" customFormat="1" ht="20.100000000000001" customHeight="1" x14ac:dyDescent="0.25">
      <c r="B10" s="47"/>
      <c r="C10" s="45" t="s">
        <v>3</v>
      </c>
      <c r="D10" s="46" t="s">
        <v>2</v>
      </c>
      <c r="E10" s="58" t="str">
        <f>ISI!B11</f>
        <v>Tujuh ratus tiga puluh dua ribu</v>
      </c>
      <c r="F10" s="58"/>
      <c r="G10" s="58"/>
      <c r="H10" s="58"/>
      <c r="I10" s="58"/>
      <c r="J10" s="58"/>
      <c r="K10" s="58"/>
      <c r="L10" s="58"/>
      <c r="M10" s="58"/>
      <c r="N10" s="58"/>
      <c r="O10" s="48"/>
    </row>
    <row r="11" spans="2:15" s="49" customFormat="1" ht="20.100000000000001" customHeight="1" x14ac:dyDescent="0.25">
      <c r="B11" s="47"/>
      <c r="C11" s="45" t="s">
        <v>4</v>
      </c>
      <c r="D11" s="46" t="s">
        <v>2</v>
      </c>
      <c r="E11" s="58" t="str">
        <f>ISI!B9</f>
        <v>ARJUNA II</v>
      </c>
      <c r="F11" s="58"/>
      <c r="G11" s="58"/>
      <c r="H11" s="58"/>
      <c r="I11" s="58"/>
      <c r="J11" s="58"/>
      <c r="K11" s="58"/>
      <c r="L11" s="58"/>
      <c r="M11" s="58"/>
      <c r="N11" s="58"/>
      <c r="O11" s="48"/>
    </row>
    <row r="12" spans="2:15" ht="20.100000000000001" customHeight="1" x14ac:dyDescent="0.25">
      <c r="B12" s="10"/>
      <c r="C12" s="45" t="s">
        <v>5</v>
      </c>
      <c r="D12" s="46" t="s">
        <v>2</v>
      </c>
      <c r="E12" s="59" t="str">
        <f>ISI!B7</f>
        <v>Biaya Cetak dan Jilid sebanyak 4 eks Dokumen Laporan Kemajuan untuk keperluan Penelitian ABC</v>
      </c>
      <c r="F12" s="59"/>
      <c r="G12" s="59"/>
      <c r="H12" s="59"/>
      <c r="I12" s="59"/>
      <c r="J12" s="59"/>
      <c r="K12" s="59"/>
      <c r="L12" s="59"/>
      <c r="M12" s="59"/>
      <c r="N12" s="59"/>
      <c r="O12" s="12"/>
    </row>
    <row r="13" spans="2:15" ht="19.5" customHeight="1" x14ac:dyDescent="0.25">
      <c r="B13" s="10"/>
      <c r="C13" s="4"/>
      <c r="D13" s="6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12"/>
    </row>
    <row r="14" spans="2:15" ht="15" customHeight="1" x14ac:dyDescent="0.25">
      <c r="B14" s="10"/>
      <c r="C14" s="4"/>
      <c r="D14" s="6"/>
      <c r="E14" s="5"/>
      <c r="F14" s="5"/>
      <c r="G14" s="5"/>
      <c r="H14" s="5"/>
      <c r="I14" s="5"/>
      <c r="J14" s="5"/>
      <c r="K14" s="5"/>
      <c r="L14" s="5"/>
      <c r="M14" s="5"/>
      <c r="N14" s="5"/>
      <c r="O14" s="12"/>
    </row>
    <row r="15" spans="2:15" ht="20.100000000000001" customHeight="1" x14ac:dyDescent="0.25">
      <c r="B15" s="10"/>
      <c r="C15" s="45" t="s">
        <v>9</v>
      </c>
      <c r="D15" s="46" t="s">
        <v>2</v>
      </c>
      <c r="E15" s="5"/>
      <c r="F15" s="4" t="str">
        <f xml:space="preserve"> "Kwitansi/bukti pembelian - " &amp;ISI!B14</f>
        <v xml:space="preserve">Kwitansi/bukti pembelian - </v>
      </c>
      <c r="G15" s="5"/>
      <c r="H15" s="5"/>
      <c r="I15" s="5"/>
      <c r="J15" s="5"/>
      <c r="K15" s="5"/>
      <c r="L15" s="5"/>
      <c r="M15" s="5"/>
      <c r="N15" s="5"/>
      <c r="O15" s="12"/>
    </row>
    <row r="16" spans="2:15" ht="20.100000000000001" customHeight="1" x14ac:dyDescent="0.25">
      <c r="B16" s="10"/>
      <c r="C16" s="4"/>
      <c r="D16" s="6"/>
      <c r="E16" s="5"/>
      <c r="F16" s="4" t="str">
        <f>"Nota/bukti penerimaan barang/jasa - " &amp;ISI!E14</f>
        <v>Nota/bukti penerimaan barang/jasa - 136</v>
      </c>
      <c r="G16" s="5"/>
      <c r="H16" s="5"/>
      <c r="I16" s="5"/>
      <c r="J16" s="5"/>
      <c r="K16" s="5"/>
      <c r="L16" s="5"/>
      <c r="M16" s="5"/>
      <c r="N16" s="5"/>
      <c r="O16" s="12"/>
    </row>
    <row r="17" spans="2:15" ht="20.100000000000001" customHeight="1" x14ac:dyDescent="0.25">
      <c r="B17" s="10"/>
      <c r="C17" s="4"/>
      <c r="D17" s="6"/>
      <c r="E17" s="5"/>
      <c r="F17" s="4" t="str">
        <f>"Bukti lainnya - " &amp;ISI!H14</f>
        <v xml:space="preserve">Bukti lainnya - </v>
      </c>
      <c r="G17" s="5"/>
      <c r="H17" s="5"/>
      <c r="I17" s="5"/>
      <c r="J17" s="5"/>
      <c r="K17" s="5"/>
      <c r="L17" s="5"/>
      <c r="M17" s="5"/>
      <c r="N17" s="5"/>
      <c r="O17" s="12"/>
    </row>
    <row r="18" spans="2:15" ht="20.100000000000001" customHeight="1" x14ac:dyDescent="0.25">
      <c r="B18" s="10"/>
      <c r="C18" s="45" t="s">
        <v>6</v>
      </c>
      <c r="D18" s="46" t="s">
        <v>2</v>
      </c>
      <c r="E18" s="50" t="s">
        <v>11</v>
      </c>
      <c r="F18" s="5"/>
      <c r="G18" s="5"/>
      <c r="H18" s="5"/>
      <c r="I18" s="5"/>
      <c r="J18" s="5"/>
      <c r="K18" s="5"/>
      <c r="L18" s="5"/>
      <c r="M18" s="5"/>
      <c r="N18" s="5"/>
      <c r="O18" s="12"/>
    </row>
    <row r="19" spans="2:15" ht="20.100000000000001" customHeight="1" x14ac:dyDescent="0.25">
      <c r="B19" s="10"/>
      <c r="C19" s="45" t="s">
        <v>7</v>
      </c>
      <c r="D19" s="46" t="s">
        <v>2</v>
      </c>
      <c r="E19" s="50" t="s">
        <v>10</v>
      </c>
      <c r="F19" s="5"/>
      <c r="G19" s="5"/>
      <c r="H19" s="5"/>
      <c r="I19" s="5"/>
      <c r="J19" s="5"/>
      <c r="K19" s="5"/>
      <c r="L19" s="5"/>
      <c r="M19" s="5"/>
      <c r="N19" s="5"/>
      <c r="O19" s="12"/>
    </row>
    <row r="20" spans="2:15" ht="15" customHeight="1" thickBot="1" x14ac:dyDescent="0.3">
      <c r="B20" s="13"/>
      <c r="C20" s="14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6"/>
    </row>
    <row r="21" spans="2:15" ht="15.75" x14ac:dyDescent="0.25">
      <c r="B21" s="7"/>
      <c r="C21" s="17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9"/>
    </row>
    <row r="22" spans="2:15" ht="15.75" x14ac:dyDescent="0.25">
      <c r="B22" s="10"/>
      <c r="C22" s="6"/>
      <c r="D22" s="5"/>
      <c r="E22" s="5"/>
      <c r="F22" s="5"/>
      <c r="G22" s="5"/>
      <c r="H22" s="5"/>
      <c r="I22" s="5"/>
      <c r="J22" s="55" t="str">
        <f>"Lunas dibayar tanggal "&amp; ISI!D4 &amp; " "&amp; ISI!E4 &amp; " " &amp; ISI!F4</f>
        <v>Lunas dibayar tanggal 18 Juli 2020</v>
      </c>
      <c r="K22" s="55"/>
      <c r="L22" s="55"/>
      <c r="M22" s="55"/>
      <c r="N22" s="55"/>
      <c r="O22" s="12"/>
    </row>
    <row r="23" spans="2:15" ht="15.75" x14ac:dyDescent="0.25">
      <c r="B23" s="10"/>
      <c r="C23" s="6"/>
      <c r="D23" s="5"/>
      <c r="E23" s="5"/>
      <c r="F23" s="5"/>
      <c r="G23" s="5"/>
      <c r="H23" s="5"/>
      <c r="I23" s="5"/>
      <c r="J23" s="5" t="s">
        <v>12</v>
      </c>
      <c r="K23" s="5"/>
      <c r="L23" s="5"/>
      <c r="M23" s="5"/>
      <c r="N23" s="5"/>
      <c r="O23" s="12"/>
    </row>
    <row r="24" spans="2:15" ht="15.75" x14ac:dyDescent="0.25">
      <c r="B24" s="10"/>
      <c r="C24" s="20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12"/>
    </row>
    <row r="25" spans="2:15" ht="15.75" x14ac:dyDescent="0.25">
      <c r="B25" s="10"/>
      <c r="C25" s="1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12"/>
    </row>
    <row r="26" spans="2:15" ht="15.75" x14ac:dyDescent="0.25">
      <c r="B26" s="10"/>
      <c r="C26" s="21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12"/>
    </row>
    <row r="27" spans="2:15" ht="15.75" x14ac:dyDescent="0.25">
      <c r="B27" s="10"/>
      <c r="C27" s="22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12"/>
    </row>
    <row r="28" spans="2:15" ht="15.75" x14ac:dyDescent="0.25">
      <c r="B28" s="10"/>
      <c r="C28" s="5"/>
      <c r="D28" s="5"/>
      <c r="E28" s="5"/>
      <c r="F28" s="5"/>
      <c r="G28" s="5"/>
      <c r="H28" s="1"/>
      <c r="I28" s="1"/>
      <c r="J28" s="25" t="s">
        <v>51</v>
      </c>
      <c r="K28" s="25"/>
      <c r="L28" s="1"/>
      <c r="M28" s="1"/>
      <c r="N28" s="1"/>
      <c r="O28" s="11"/>
    </row>
    <row r="29" spans="2:15" x14ac:dyDescent="0.25">
      <c r="B29" s="10"/>
      <c r="C29" s="1"/>
      <c r="D29" s="1"/>
      <c r="E29" s="1"/>
      <c r="F29" s="1"/>
      <c r="G29" s="1"/>
      <c r="H29" s="1"/>
      <c r="I29" s="1"/>
      <c r="J29" s="1" t="s">
        <v>52</v>
      </c>
      <c r="K29" s="1"/>
      <c r="L29" s="1"/>
      <c r="M29" s="1"/>
      <c r="N29" s="1"/>
      <c r="O29" s="11"/>
    </row>
    <row r="30" spans="2:15" ht="15.75" thickBot="1" x14ac:dyDescent="0.3">
      <c r="B30" s="1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4"/>
    </row>
  </sheetData>
  <mergeCells count="7">
    <mergeCell ref="J22:N22"/>
    <mergeCell ref="C3:N3"/>
    <mergeCell ref="C4:N4"/>
    <mergeCell ref="E10:N10"/>
    <mergeCell ref="E11:N11"/>
    <mergeCell ref="E12:N13"/>
    <mergeCell ref="E9:N9"/>
  </mergeCells>
  <pageMargins left="0.31496062992125984" right="0.31496062992125984" top="0.74803149606299213" bottom="0.74803149606299213" header="0.31496062992125984" footer="0.31496062992125984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DACA-6D79-4CF7-874A-9305D574DC75}">
  <sheetPr>
    <tabColor rgb="FFFF0000"/>
    <pageSetUpPr fitToPage="1"/>
  </sheetPr>
  <dimension ref="B1:O30"/>
  <sheetViews>
    <sheetView showGridLines="0" topLeftCell="A2" zoomScaleNormal="100" workbookViewId="0">
      <selection activeCell="S18" sqref="S18"/>
    </sheetView>
  </sheetViews>
  <sheetFormatPr defaultRowHeight="15" x14ac:dyDescent="0.25"/>
  <cols>
    <col min="1" max="2" width="2.7109375" customWidth="1"/>
    <col min="3" max="3" width="21.85546875" customWidth="1"/>
    <col min="4" max="4" width="1.85546875" customWidth="1"/>
    <col min="15" max="15" width="2.7109375" customWidth="1"/>
    <col min="16" max="16" width="3.5703125" customWidth="1"/>
  </cols>
  <sheetData>
    <row r="1" spans="2:15" ht="15.75" thickBot="1" x14ac:dyDescent="0.3"/>
    <row r="2" spans="2:15" x14ac:dyDescent="0.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9"/>
    </row>
    <row r="3" spans="2:15" ht="33.75" customHeight="1" x14ac:dyDescent="0.25">
      <c r="B3" s="10"/>
      <c r="C3" s="56" t="s">
        <v>0</v>
      </c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11"/>
    </row>
    <row r="4" spans="2:15" ht="18.75" x14ac:dyDescent="0.25">
      <c r="B4" s="10"/>
      <c r="C4" s="57" t="s">
        <v>50</v>
      </c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11"/>
    </row>
    <row r="5" spans="2:15" x14ac:dyDescent="0.25">
      <c r="B5" s="10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1"/>
    </row>
    <row r="6" spans="2:15" x14ac:dyDescent="0.25">
      <c r="B6" s="10"/>
      <c r="C6" s="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1"/>
    </row>
    <row r="7" spans="2:15" x14ac:dyDescent="0.25">
      <c r="B7" s="10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1"/>
    </row>
    <row r="8" spans="2:15" ht="28.5" customHeight="1" x14ac:dyDescent="0.25">
      <c r="B8" s="10"/>
      <c r="C8" s="26" t="s">
        <v>8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2"/>
    </row>
    <row r="9" spans="2:15" s="49" customFormat="1" ht="20.100000000000001" customHeight="1" x14ac:dyDescent="0.25">
      <c r="B9" s="47"/>
      <c r="C9" s="45" t="s">
        <v>1</v>
      </c>
      <c r="D9" s="46" t="s">
        <v>2</v>
      </c>
      <c r="E9" s="60">
        <f>ISI!B5</f>
        <v>732000</v>
      </c>
      <c r="F9" s="60"/>
      <c r="G9" s="60"/>
      <c r="H9" s="60"/>
      <c r="I9" s="60"/>
      <c r="J9" s="60"/>
      <c r="K9" s="60"/>
      <c r="L9" s="60"/>
      <c r="M9" s="60"/>
      <c r="N9" s="60"/>
      <c r="O9" s="48"/>
    </row>
    <row r="10" spans="2:15" s="49" customFormat="1" ht="20.100000000000001" customHeight="1" x14ac:dyDescent="0.25">
      <c r="B10" s="47"/>
      <c r="C10" s="45" t="s">
        <v>3</v>
      </c>
      <c r="D10" s="46" t="s">
        <v>2</v>
      </c>
      <c r="E10" s="58" t="str">
        <f>ISI!B11</f>
        <v>Tujuh ratus tiga puluh dua ribu</v>
      </c>
      <c r="F10" s="58"/>
      <c r="G10" s="58"/>
      <c r="H10" s="58"/>
      <c r="I10" s="58"/>
      <c r="J10" s="58"/>
      <c r="K10" s="58"/>
      <c r="L10" s="58"/>
      <c r="M10" s="58"/>
      <c r="N10" s="58"/>
      <c r="O10" s="48"/>
    </row>
    <row r="11" spans="2:15" s="49" customFormat="1" ht="20.100000000000001" customHeight="1" x14ac:dyDescent="0.25">
      <c r="B11" s="47"/>
      <c r="C11" s="45" t="s">
        <v>4</v>
      </c>
      <c r="D11" s="46" t="s">
        <v>2</v>
      </c>
      <c r="E11" s="58" t="str">
        <f>ISI!B9</f>
        <v>ARJUNA II</v>
      </c>
      <c r="F11" s="58"/>
      <c r="G11" s="58"/>
      <c r="H11" s="58"/>
      <c r="I11" s="58"/>
      <c r="J11" s="58"/>
      <c r="K11" s="58"/>
      <c r="L11" s="58"/>
      <c r="M11" s="58"/>
      <c r="N11" s="58"/>
      <c r="O11" s="48"/>
    </row>
    <row r="12" spans="2:15" ht="20.100000000000001" customHeight="1" x14ac:dyDescent="0.25">
      <c r="B12" s="10"/>
      <c r="C12" s="45" t="s">
        <v>5</v>
      </c>
      <c r="D12" s="46" t="s">
        <v>2</v>
      </c>
      <c r="E12" s="59" t="str">
        <f>ISI!B7</f>
        <v>Biaya Cetak dan Jilid sebanyak 4 eks Dokumen Laporan Kemajuan untuk keperluan Penelitian ABC</v>
      </c>
      <c r="F12" s="59"/>
      <c r="G12" s="59"/>
      <c r="H12" s="59"/>
      <c r="I12" s="59"/>
      <c r="J12" s="59"/>
      <c r="K12" s="59"/>
      <c r="L12" s="59"/>
      <c r="M12" s="59"/>
      <c r="N12" s="59"/>
      <c r="O12" s="12"/>
    </row>
    <row r="13" spans="2:15" ht="20.100000000000001" customHeight="1" x14ac:dyDescent="0.25">
      <c r="B13" s="10"/>
      <c r="C13" s="26"/>
      <c r="D13" s="6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12"/>
    </row>
    <row r="14" spans="2:15" ht="15" customHeight="1" x14ac:dyDescent="0.25">
      <c r="B14" s="10"/>
      <c r="C14" s="26"/>
      <c r="D14" s="6"/>
      <c r="E14" s="5"/>
      <c r="F14" s="5"/>
      <c r="G14" s="5"/>
      <c r="H14" s="5"/>
      <c r="I14" s="5"/>
      <c r="J14" s="5"/>
      <c r="K14" s="5"/>
      <c r="L14" s="5"/>
      <c r="M14" s="5"/>
      <c r="N14" s="5"/>
      <c r="O14" s="12"/>
    </row>
    <row r="15" spans="2:15" ht="20.100000000000001" customHeight="1" x14ac:dyDescent="0.25">
      <c r="B15" s="10"/>
      <c r="C15" s="45" t="s">
        <v>9</v>
      </c>
      <c r="D15" s="46" t="s">
        <v>2</v>
      </c>
      <c r="E15" s="5"/>
      <c r="F15" s="26" t="str">
        <f xml:space="preserve"> "Kwitansi/bukti pembelian - " &amp;ISI!B14</f>
        <v xml:space="preserve">Kwitansi/bukti pembelian - </v>
      </c>
      <c r="G15" s="5"/>
      <c r="H15" s="5"/>
      <c r="I15" s="5"/>
      <c r="J15" s="5"/>
      <c r="K15" s="5"/>
      <c r="L15" s="5"/>
      <c r="M15" s="5"/>
      <c r="N15" s="5"/>
      <c r="O15" s="12"/>
    </row>
    <row r="16" spans="2:15" ht="20.100000000000001" customHeight="1" x14ac:dyDescent="0.25">
      <c r="B16" s="10"/>
      <c r="C16" s="26"/>
      <c r="D16" s="6"/>
      <c r="E16" s="5"/>
      <c r="F16" s="26" t="str">
        <f>"Nota/bukti penerimaan barang/jasa - " &amp;ISI!E14</f>
        <v>Nota/bukti penerimaan barang/jasa - 136</v>
      </c>
      <c r="G16" s="5"/>
      <c r="H16" s="5"/>
      <c r="I16" s="5"/>
      <c r="J16" s="5"/>
      <c r="K16" s="5"/>
      <c r="L16" s="5"/>
      <c r="M16" s="5"/>
      <c r="N16" s="5"/>
      <c r="O16" s="12"/>
    </row>
    <row r="17" spans="2:15" ht="20.100000000000001" customHeight="1" x14ac:dyDescent="0.25">
      <c r="B17" s="10"/>
      <c r="C17" s="26"/>
      <c r="D17" s="6"/>
      <c r="E17" s="5"/>
      <c r="F17" s="26" t="str">
        <f>"Bukti lainnya - " &amp;ISI!H14</f>
        <v xml:space="preserve">Bukti lainnya - </v>
      </c>
      <c r="G17" s="5"/>
      <c r="H17" s="5"/>
      <c r="I17" s="5"/>
      <c r="J17" s="5"/>
      <c r="K17" s="5"/>
      <c r="L17" s="5"/>
      <c r="M17" s="5"/>
      <c r="N17" s="5"/>
      <c r="O17" s="12"/>
    </row>
    <row r="18" spans="2:15" ht="20.100000000000001" customHeight="1" x14ac:dyDescent="0.25">
      <c r="B18" s="10"/>
      <c r="C18" s="45" t="s">
        <v>6</v>
      </c>
      <c r="D18" s="46" t="s">
        <v>2</v>
      </c>
      <c r="E18" s="50" t="s">
        <v>11</v>
      </c>
      <c r="F18" s="5"/>
      <c r="G18" s="5"/>
      <c r="H18" s="5"/>
      <c r="I18" s="5"/>
      <c r="J18" s="5"/>
      <c r="K18" s="5"/>
      <c r="L18" s="5"/>
      <c r="M18" s="5"/>
      <c r="N18" s="5"/>
      <c r="O18" s="12"/>
    </row>
    <row r="19" spans="2:15" ht="20.100000000000001" customHeight="1" x14ac:dyDescent="0.25">
      <c r="B19" s="10"/>
      <c r="C19" s="45" t="s">
        <v>7</v>
      </c>
      <c r="D19" s="46" t="s">
        <v>2</v>
      </c>
      <c r="E19" s="50" t="s">
        <v>10</v>
      </c>
      <c r="F19" s="5"/>
      <c r="G19" s="5"/>
      <c r="H19" s="5"/>
      <c r="I19" s="5"/>
      <c r="J19" s="5"/>
      <c r="K19" s="5"/>
      <c r="L19" s="5"/>
      <c r="M19" s="5"/>
      <c r="N19" s="5"/>
      <c r="O19" s="12"/>
    </row>
    <row r="20" spans="2:15" ht="15" customHeight="1" thickBot="1" x14ac:dyDescent="0.3">
      <c r="B20" s="13"/>
      <c r="C20" s="14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6"/>
    </row>
    <row r="21" spans="2:15" ht="15.75" x14ac:dyDescent="0.25">
      <c r="B21" s="7"/>
      <c r="C21" s="17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9"/>
    </row>
    <row r="22" spans="2:15" ht="15.75" x14ac:dyDescent="0.25">
      <c r="B22" s="10"/>
      <c r="C22" s="6"/>
      <c r="D22" s="5"/>
      <c r="E22" s="5"/>
      <c r="F22" s="5"/>
      <c r="G22" s="5"/>
      <c r="H22" s="5"/>
      <c r="I22" s="5"/>
      <c r="J22" s="55" t="str">
        <f>"Lunas dibayar tanggal "&amp; ISI!D4 &amp; " "&amp; ISI!E4 &amp; " " &amp; ISI!F4</f>
        <v>Lunas dibayar tanggal 18 Juli 2020</v>
      </c>
      <c r="K22" s="55"/>
      <c r="L22" s="55"/>
      <c r="M22" s="55"/>
      <c r="N22" s="55"/>
      <c r="O22" s="12"/>
    </row>
    <row r="23" spans="2:15" ht="15.75" x14ac:dyDescent="0.25">
      <c r="B23" s="10"/>
      <c r="C23" s="6"/>
      <c r="D23" s="5"/>
      <c r="E23" s="5"/>
      <c r="F23" s="5"/>
      <c r="G23" s="5"/>
      <c r="H23" s="5"/>
      <c r="I23" s="5"/>
      <c r="J23" s="5" t="s">
        <v>12</v>
      </c>
      <c r="K23" s="5"/>
      <c r="L23" s="5"/>
      <c r="M23" s="5"/>
      <c r="N23" s="5"/>
      <c r="O23" s="12"/>
    </row>
    <row r="24" spans="2:15" ht="15.75" x14ac:dyDescent="0.25">
      <c r="B24" s="10"/>
      <c r="C24" s="20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12"/>
    </row>
    <row r="25" spans="2:15" ht="15.75" x14ac:dyDescent="0.25">
      <c r="B25" s="10"/>
      <c r="C25" s="1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12"/>
    </row>
    <row r="26" spans="2:15" ht="15.75" x14ac:dyDescent="0.25">
      <c r="B26" s="10"/>
      <c r="C26" s="21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12"/>
    </row>
    <row r="27" spans="2:15" ht="15.75" x14ac:dyDescent="0.25">
      <c r="B27" s="10"/>
      <c r="C27" s="22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12"/>
    </row>
    <row r="28" spans="2:15" ht="15.75" x14ac:dyDescent="0.25">
      <c r="B28" s="10"/>
      <c r="C28" s="5"/>
      <c r="D28" s="5"/>
      <c r="E28" s="5"/>
      <c r="F28" s="5"/>
      <c r="G28" s="5"/>
      <c r="H28" s="1"/>
      <c r="I28" s="1"/>
      <c r="J28" s="25" t="s">
        <v>51</v>
      </c>
      <c r="K28" s="25"/>
      <c r="L28" s="1"/>
      <c r="M28" s="1"/>
      <c r="N28" s="1"/>
      <c r="O28" s="11"/>
    </row>
    <row r="29" spans="2:15" x14ac:dyDescent="0.25">
      <c r="B29" s="10"/>
      <c r="C29" s="1"/>
      <c r="D29" s="1"/>
      <c r="E29" s="1"/>
      <c r="F29" s="1"/>
      <c r="G29" s="1"/>
      <c r="H29" s="1"/>
      <c r="I29" s="1"/>
      <c r="J29" s="1" t="s">
        <v>52</v>
      </c>
      <c r="K29" s="1"/>
      <c r="L29" s="1"/>
      <c r="M29" s="1"/>
      <c r="N29" s="1"/>
      <c r="O29" s="11"/>
    </row>
    <row r="30" spans="2:15" ht="15.75" thickBot="1" x14ac:dyDescent="0.3">
      <c r="B30" s="1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4"/>
    </row>
  </sheetData>
  <mergeCells count="7">
    <mergeCell ref="J22:N22"/>
    <mergeCell ref="C3:N3"/>
    <mergeCell ref="C4:N4"/>
    <mergeCell ref="E9:N9"/>
    <mergeCell ref="E10:N10"/>
    <mergeCell ref="E11:N11"/>
    <mergeCell ref="E12:N13"/>
  </mergeCells>
  <pageMargins left="0.31496062992125984" right="0.31496062992125984" top="0.74803149606299213" bottom="0.74803149606299213" header="0.31496062992125984" footer="0.31496062992125984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ISI</vt:lpstr>
      <vt:lpstr>SPBY PENELITIAN-PENGABDIAN</vt:lpstr>
      <vt:lpstr>SPPby CONTOH</vt:lpstr>
      <vt:lpstr>BULAN</vt:lpstr>
      <vt:lpstr>ISI!Print_Area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GAMILICIUS</dc:creator>
  <cp:lastModifiedBy>Pramandha Sosiawan N., A.Md.</cp:lastModifiedBy>
  <cp:lastPrinted>2020-07-27T03:33:52Z</cp:lastPrinted>
  <dcterms:created xsi:type="dcterms:W3CDTF">2020-07-27T10:23:46Z</dcterms:created>
  <dcterms:modified xsi:type="dcterms:W3CDTF">2020-08-27T08:40:16Z</dcterms:modified>
</cp:coreProperties>
</file>